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imelineCaches/timelineCache5.xml" ContentType="application/vnd.ms-excel.timelineCache+xml"/>
  <Override PartName="/xl/timelineCaches/timelineCache6.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imelines/timeline5.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imelines/timeline6.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timelines/timeline7.xml" ContentType="application/vnd.ms-excel.timelin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https://d.docs.live.net/B59CA9A5ADD74D39/Documents/"/>
    </mc:Choice>
  </mc:AlternateContent>
  <xr:revisionPtr revIDLastSave="0" documentId="8_{C489FC0A-E3F7-44D8-8A86-D402B6692563}" xr6:coauthVersionLast="47" xr6:coauthVersionMax="47" xr10:uidLastSave="{00000000-0000-0000-0000-000000000000}"/>
  <bookViews>
    <workbookView xWindow="-110" yWindow="-110" windowWidth="19420" windowHeight="11500" xr2:uid="{1DEC9B5F-610D-4ECE-BB7B-5F0B77E4C706}"/>
  </bookViews>
  <sheets>
    <sheet name="DASHBOARD" sheetId="11" r:id="rId1"/>
    <sheet name="pivot 1" sheetId="5" r:id="rId2"/>
    <sheet name="PIVOT2" sheetId="6" r:id="rId3"/>
    <sheet name="pivot3" sheetId="7" r:id="rId4"/>
    <sheet name="PIVOT 4" sheetId="9" r:id="rId5"/>
    <sheet name="PIVOT 5" sheetId="8" r:id="rId6"/>
    <sheet name="pivot 6" sheetId="10" r:id="rId7"/>
    <sheet name="TOTAL ACCIDENTS" sheetId="15" r:id="rId8"/>
    <sheet name="US_Accidents_March23 (3)" sheetId="4" r:id="rId9"/>
  </sheets>
  <definedNames>
    <definedName name="ExternalData_2" localSheetId="8" hidden="1">'US_Accidents_March23 (3)'!$A$1:$AT$712</definedName>
    <definedName name="NativeTimeline_End_Time">#N/A</definedName>
    <definedName name="NativeTimeline_End_Time1">#N/A</definedName>
    <definedName name="NativeTimeline_Start_Time">#N/A</definedName>
    <definedName name="NativeTimeline_Start_Time1">#N/A</definedName>
    <definedName name="NativeTimeline_Weather_Timestamp">#N/A</definedName>
    <definedName name="NativeTimeline_Weather_Timestamp1">#N/A</definedName>
    <definedName name="Slicer_City">#N/A</definedName>
    <definedName name="Slicer_dayofweek">#N/A</definedName>
    <definedName name="Slicer_Severity">#N/A</definedName>
    <definedName name="Slicer_timeofday">#N/A</definedName>
    <definedName name="Slicer_Weather_Condition">#N/A</definedName>
    <definedName name="Slicer_Wind_Direction">#N/A</definedName>
  </definedNames>
  <calcPr calcId="191029"/>
  <pivotCaches>
    <pivotCache cacheId="20" r:id="rId10"/>
  </pivotCaches>
  <fileRecoveryPr repairLoad="1"/>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 r:id="rId18"/>
        <x15:timelineCacheRef r:id="rId19"/>
        <x15:timelineCacheRef r:id="rId20"/>
        <x15:timelineCacheRef r:id="rId21"/>
        <x15:timelineCacheRef r:id="rId2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2" i="4" l="1"/>
  <c r="AU3" i="4"/>
  <c r="AU4" i="4"/>
  <c r="AW4" i="4" s="1"/>
  <c r="AU5" i="4"/>
  <c r="AW5" i="4" s="1"/>
  <c r="AU6" i="4"/>
  <c r="AU7" i="4"/>
  <c r="AW7" i="4" s="1"/>
  <c r="AU8" i="4"/>
  <c r="AW8" i="4" s="1"/>
  <c r="AU9" i="4"/>
  <c r="AU10" i="4"/>
  <c r="AU11" i="4"/>
  <c r="AU12" i="4"/>
  <c r="AW12" i="4" s="1"/>
  <c r="AU13" i="4"/>
  <c r="AW13" i="4" s="1"/>
  <c r="AU14" i="4"/>
  <c r="AU15" i="4"/>
  <c r="AW15" i="4" s="1"/>
  <c r="AU16" i="4"/>
  <c r="AW16" i="4" s="1"/>
  <c r="AU17" i="4"/>
  <c r="AY17" i="4" s="1"/>
  <c r="AU18" i="4"/>
  <c r="AU19" i="4"/>
  <c r="AU20" i="4"/>
  <c r="AW20" i="4" s="1"/>
  <c r="AU21" i="4"/>
  <c r="AU22" i="4"/>
  <c r="AU23" i="4"/>
  <c r="AW23" i="4" s="1"/>
  <c r="AU24" i="4"/>
  <c r="AW24" i="4" s="1"/>
  <c r="AU25" i="4"/>
  <c r="AW25" i="4" s="1"/>
  <c r="AU26" i="4"/>
  <c r="AU27" i="4"/>
  <c r="AU28" i="4"/>
  <c r="AW28" i="4" s="1"/>
  <c r="AU29" i="4"/>
  <c r="AW29" i="4" s="1"/>
  <c r="AU30" i="4"/>
  <c r="AU31" i="4"/>
  <c r="AU32" i="4"/>
  <c r="AU33" i="4"/>
  <c r="AW33" i="4" s="1"/>
  <c r="AU34" i="4"/>
  <c r="AU35" i="4"/>
  <c r="AU36" i="4"/>
  <c r="AW36" i="4" s="1"/>
  <c r="AU37" i="4"/>
  <c r="AU38" i="4"/>
  <c r="AU39" i="4"/>
  <c r="AW39" i="4" s="1"/>
  <c r="AU40" i="4"/>
  <c r="AY40" i="4" s="1"/>
  <c r="AU41" i="4"/>
  <c r="AW41" i="4" s="1"/>
  <c r="AU42" i="4"/>
  <c r="AU43" i="4"/>
  <c r="AU44" i="4"/>
  <c r="AW44" i="4" s="1"/>
  <c r="AU45" i="4"/>
  <c r="AY45" i="4" s="1"/>
  <c r="AU46" i="4"/>
  <c r="AU47" i="4"/>
  <c r="AU48" i="4"/>
  <c r="AW48" i="4" s="1"/>
  <c r="AU49" i="4"/>
  <c r="AW49" i="4" s="1"/>
  <c r="AU50" i="4"/>
  <c r="AU51" i="4"/>
  <c r="AU52" i="4"/>
  <c r="AW52" i="4" s="1"/>
  <c r="AU53" i="4"/>
  <c r="AU54" i="4"/>
  <c r="AY54" i="4" s="1"/>
  <c r="AU55" i="4"/>
  <c r="AY55" i="4" s="1"/>
  <c r="AU56" i="4"/>
  <c r="AY56" i="4" s="1"/>
  <c r="AU57" i="4"/>
  <c r="AU58" i="4"/>
  <c r="AU59" i="4"/>
  <c r="AU60" i="4"/>
  <c r="AW60" i="4" s="1"/>
  <c r="AU61" i="4"/>
  <c r="AW61" i="4" s="1"/>
  <c r="AU62" i="4"/>
  <c r="AU63" i="4"/>
  <c r="AW63" i="4" s="1"/>
  <c r="AU64" i="4"/>
  <c r="AU65" i="4"/>
  <c r="AU66" i="4"/>
  <c r="AU67" i="4"/>
  <c r="AU68" i="4"/>
  <c r="AW68" i="4" s="1"/>
  <c r="AU69" i="4"/>
  <c r="AW69" i="4" s="1"/>
  <c r="AU70" i="4"/>
  <c r="AU71" i="4"/>
  <c r="AY71" i="4" s="1"/>
  <c r="AU72" i="4"/>
  <c r="AW72" i="4" s="1"/>
  <c r="AU73" i="4"/>
  <c r="AU74" i="4"/>
  <c r="AU75" i="4"/>
  <c r="AU76" i="4"/>
  <c r="AW76" i="4" s="1"/>
  <c r="AU77" i="4"/>
  <c r="AY77" i="4" s="1"/>
  <c r="AU78" i="4"/>
  <c r="AU79" i="4"/>
  <c r="AU80" i="4"/>
  <c r="AW80" i="4" s="1"/>
  <c r="AU81" i="4"/>
  <c r="AW81" i="4" s="1"/>
  <c r="AU82" i="4"/>
  <c r="AU83" i="4"/>
  <c r="AU84" i="4"/>
  <c r="AW84" i="4" s="1"/>
  <c r="AU85" i="4"/>
  <c r="AW85" i="4" s="1"/>
  <c r="AU86" i="4"/>
  <c r="AU87" i="4"/>
  <c r="AU88" i="4"/>
  <c r="AU89" i="4"/>
  <c r="AW89" i="4" s="1"/>
  <c r="AU90" i="4"/>
  <c r="AU91" i="4"/>
  <c r="AU92" i="4"/>
  <c r="AW92" i="4" s="1"/>
  <c r="AU93" i="4"/>
  <c r="AW93" i="4" s="1"/>
  <c r="AU94" i="4"/>
  <c r="AY94" i="4" s="1"/>
  <c r="AU95" i="4"/>
  <c r="AW95" i="4" s="1"/>
  <c r="AU96" i="4"/>
  <c r="AW96" i="4" s="1"/>
  <c r="AU97" i="4"/>
  <c r="AU98" i="4"/>
  <c r="AU99" i="4"/>
  <c r="AU100" i="4"/>
  <c r="AW100" i="4" s="1"/>
  <c r="AU101" i="4"/>
  <c r="AU102" i="4"/>
  <c r="AU103" i="4"/>
  <c r="AW103" i="4" s="1"/>
  <c r="AU104" i="4"/>
  <c r="AY104" i="4" s="1"/>
  <c r="AU105" i="4"/>
  <c r="AW105" i="4" s="1"/>
  <c r="AU106" i="4"/>
  <c r="AU107" i="4"/>
  <c r="AU108" i="4"/>
  <c r="AW108" i="4" s="1"/>
  <c r="AU109" i="4"/>
  <c r="AU110" i="4"/>
  <c r="AU111" i="4"/>
  <c r="AY111" i="4" s="1"/>
  <c r="AU112" i="4"/>
  <c r="AY112" i="4" s="1"/>
  <c r="AU113" i="4"/>
  <c r="AW113" i="4" s="1"/>
  <c r="AU114" i="4"/>
  <c r="AU115" i="4"/>
  <c r="AU116" i="4"/>
  <c r="AW116" i="4" s="1"/>
  <c r="AU117" i="4"/>
  <c r="AW117" i="4" s="1"/>
  <c r="AU118" i="4"/>
  <c r="AU119" i="4"/>
  <c r="AU120" i="4"/>
  <c r="AY120" i="4" s="1"/>
  <c r="AU121" i="4"/>
  <c r="AW121" i="4" s="1"/>
  <c r="AU122" i="4"/>
  <c r="AU123" i="4"/>
  <c r="AU124" i="4"/>
  <c r="AW124" i="4" s="1"/>
  <c r="AU125" i="4"/>
  <c r="AW125" i="4" s="1"/>
  <c r="AU126" i="4"/>
  <c r="AU127" i="4"/>
  <c r="AW127" i="4" s="1"/>
  <c r="AU128" i="4"/>
  <c r="AU129" i="4"/>
  <c r="AU130" i="4"/>
  <c r="AU131" i="4"/>
  <c r="AU132" i="4"/>
  <c r="AW132" i="4" s="1"/>
  <c r="AU133" i="4"/>
  <c r="AU134" i="4"/>
  <c r="AU135" i="4"/>
  <c r="AW135" i="4" s="1"/>
  <c r="AU136" i="4"/>
  <c r="AW136" i="4" s="1"/>
  <c r="AU137" i="4"/>
  <c r="AY137" i="4" s="1"/>
  <c r="AU138" i="4"/>
  <c r="AU139" i="4"/>
  <c r="AU140" i="4"/>
  <c r="AW140" i="4" s="1"/>
  <c r="AU141" i="4"/>
  <c r="AW141" i="4" s="1"/>
  <c r="AU142" i="4"/>
  <c r="AU143" i="4"/>
  <c r="AW143" i="4" s="1"/>
  <c r="AU144" i="4"/>
  <c r="AU145" i="4"/>
  <c r="AW145" i="4" s="1"/>
  <c r="AU146" i="4"/>
  <c r="AU147" i="4"/>
  <c r="AU148" i="4"/>
  <c r="AW148" i="4" s="1"/>
  <c r="AU149" i="4"/>
  <c r="AW149" i="4" s="1"/>
  <c r="AU150" i="4"/>
  <c r="AU151" i="4"/>
  <c r="AW151" i="4" s="1"/>
  <c r="AU152" i="4"/>
  <c r="AW152" i="4" s="1"/>
  <c r="AU153" i="4"/>
  <c r="AU154" i="4"/>
  <c r="AU155" i="4"/>
  <c r="AU156" i="4"/>
  <c r="AW156" i="4" s="1"/>
  <c r="AU157" i="4"/>
  <c r="AW157" i="4" s="1"/>
  <c r="AU158" i="4"/>
  <c r="AU159" i="4"/>
  <c r="AW159" i="4" s="1"/>
  <c r="AU160" i="4"/>
  <c r="AW160" i="4" s="1"/>
  <c r="AU161" i="4"/>
  <c r="AW161" i="4" s="1"/>
  <c r="AU162" i="4"/>
  <c r="AU163" i="4"/>
  <c r="AU164" i="4"/>
  <c r="AW164" i="4" s="1"/>
  <c r="AU165" i="4"/>
  <c r="AU166" i="4"/>
  <c r="AU167" i="4"/>
  <c r="AY167" i="4" s="1"/>
  <c r="AU168" i="4"/>
  <c r="AW168" i="4" s="1"/>
  <c r="AU169" i="4"/>
  <c r="AW169" i="4" s="1"/>
  <c r="AU170" i="4"/>
  <c r="AU171" i="4"/>
  <c r="AU172" i="4"/>
  <c r="AW172" i="4" s="1"/>
  <c r="AU173" i="4"/>
  <c r="AU174" i="4"/>
  <c r="AY174" i="4" s="1"/>
  <c r="AU175" i="4"/>
  <c r="AU176" i="4"/>
  <c r="AW176" i="4" s="1"/>
  <c r="AU177" i="4"/>
  <c r="AY177" i="4" s="1"/>
  <c r="AU178" i="4"/>
  <c r="AU179" i="4"/>
  <c r="AU180" i="4"/>
  <c r="AW180" i="4" s="1"/>
  <c r="AU181" i="4"/>
  <c r="AW181" i="4" s="1"/>
  <c r="AU182" i="4"/>
  <c r="AU183" i="4"/>
  <c r="AU184" i="4"/>
  <c r="AU185" i="4"/>
  <c r="AW185" i="4" s="1"/>
  <c r="AU186" i="4"/>
  <c r="AU187" i="4"/>
  <c r="AU188" i="4"/>
  <c r="AW188" i="4" s="1"/>
  <c r="AU189" i="4"/>
  <c r="AW189" i="4" s="1"/>
  <c r="AU190" i="4"/>
  <c r="AU191" i="4"/>
  <c r="AY191" i="4" s="1"/>
  <c r="AU192" i="4"/>
  <c r="AY192" i="4" s="1"/>
  <c r="AU193" i="4"/>
  <c r="AY193" i="4" s="1"/>
  <c r="AU194" i="4"/>
  <c r="AU195" i="4"/>
  <c r="AU196" i="4"/>
  <c r="AW196" i="4" s="1"/>
  <c r="AU197" i="4"/>
  <c r="AW197" i="4" s="1"/>
  <c r="AU198" i="4"/>
  <c r="AU199" i="4"/>
  <c r="AW199" i="4" s="1"/>
  <c r="AU200" i="4"/>
  <c r="AU201" i="4"/>
  <c r="AU202" i="4"/>
  <c r="AU203" i="4"/>
  <c r="AU204" i="4"/>
  <c r="AW204" i="4" s="1"/>
  <c r="AU205" i="4"/>
  <c r="AW205" i="4" s="1"/>
  <c r="AU206" i="4"/>
  <c r="AU207" i="4"/>
  <c r="AW207" i="4" s="1"/>
  <c r="AU208" i="4"/>
  <c r="AW208" i="4" s="1"/>
  <c r="AU209" i="4"/>
  <c r="AW209" i="4" s="1"/>
  <c r="AU210" i="4"/>
  <c r="AU211" i="4"/>
  <c r="AU212" i="4"/>
  <c r="AW212" i="4" s="1"/>
  <c r="AU213" i="4"/>
  <c r="AW213" i="4" s="1"/>
  <c r="AU214" i="4"/>
  <c r="AY214" i="4" s="1"/>
  <c r="AU215" i="4"/>
  <c r="AW215" i="4" s="1"/>
  <c r="AU216" i="4"/>
  <c r="AW216" i="4" s="1"/>
  <c r="AU217" i="4"/>
  <c r="AW217" i="4" s="1"/>
  <c r="AU218" i="4"/>
  <c r="AU219" i="4"/>
  <c r="AU220" i="4"/>
  <c r="AW220" i="4" s="1"/>
  <c r="AU221" i="4"/>
  <c r="AW221" i="4" s="1"/>
  <c r="AU222" i="4"/>
  <c r="AY222" i="4" s="1"/>
  <c r="AU223" i="4"/>
  <c r="AW223" i="4" s="1"/>
  <c r="AU224" i="4"/>
  <c r="AW224" i="4" s="1"/>
  <c r="AU225" i="4"/>
  <c r="AW225" i="4" s="1"/>
  <c r="AU226" i="4"/>
  <c r="AU227" i="4"/>
  <c r="AU228" i="4"/>
  <c r="AW228" i="4" s="1"/>
  <c r="AU229" i="4"/>
  <c r="AY229" i="4" s="1"/>
  <c r="AU230" i="4"/>
  <c r="AY230" i="4" s="1"/>
  <c r="AU231" i="4"/>
  <c r="AW231" i="4" s="1"/>
  <c r="AU232" i="4"/>
  <c r="AU233" i="4"/>
  <c r="AW233" i="4" s="1"/>
  <c r="AU234" i="4"/>
  <c r="AU235" i="4"/>
  <c r="AU236" i="4"/>
  <c r="AW236" i="4" s="1"/>
  <c r="AU237" i="4"/>
  <c r="AU238" i="4"/>
  <c r="AU239" i="4"/>
  <c r="AU240" i="4"/>
  <c r="AW240" i="4" s="1"/>
  <c r="AU241" i="4"/>
  <c r="AW241" i="4" s="1"/>
  <c r="AU242" i="4"/>
  <c r="AU243" i="4"/>
  <c r="AU244" i="4"/>
  <c r="AW244" i="4" s="1"/>
  <c r="AU245" i="4"/>
  <c r="AW245" i="4" s="1"/>
  <c r="AU246" i="4"/>
  <c r="AY246" i="4" s="1"/>
  <c r="AU247" i="4"/>
  <c r="AY247" i="4" s="1"/>
  <c r="AU248" i="4"/>
  <c r="AU249" i="4"/>
  <c r="AW249" i="4" s="1"/>
  <c r="AU250" i="4"/>
  <c r="AU251" i="4"/>
  <c r="AU252" i="4"/>
  <c r="AW252" i="4" s="1"/>
  <c r="AU253" i="4"/>
  <c r="AW253" i="4" s="1"/>
  <c r="AU254" i="4"/>
  <c r="AU255" i="4"/>
  <c r="AY255" i="4" s="1"/>
  <c r="AU256" i="4"/>
  <c r="AY256" i="4" s="1"/>
  <c r="AU257" i="4"/>
  <c r="AY257" i="4" s="1"/>
  <c r="AU258" i="4"/>
  <c r="AU259" i="4"/>
  <c r="AU260" i="4"/>
  <c r="AW260" i="4" s="1"/>
  <c r="AU261" i="4"/>
  <c r="AW261" i="4" s="1"/>
  <c r="AU262" i="4"/>
  <c r="AU263" i="4"/>
  <c r="AW263" i="4" s="1"/>
  <c r="AU264" i="4"/>
  <c r="AW264" i="4" s="1"/>
  <c r="AU265" i="4"/>
  <c r="AU266" i="4"/>
  <c r="AU267" i="4"/>
  <c r="AU268" i="4"/>
  <c r="AW268" i="4" s="1"/>
  <c r="AU269" i="4"/>
  <c r="AW269" i="4" s="1"/>
  <c r="AU270" i="4"/>
  <c r="AU271" i="4"/>
  <c r="AW271" i="4" s="1"/>
  <c r="AU272" i="4"/>
  <c r="AY272" i="4" s="1"/>
  <c r="AU273" i="4"/>
  <c r="AY273" i="4" s="1"/>
  <c r="AU274" i="4"/>
  <c r="AU275" i="4"/>
  <c r="AU276" i="4"/>
  <c r="AW276" i="4" s="1"/>
  <c r="AU277" i="4"/>
  <c r="AW277" i="4" s="1"/>
  <c r="AU278" i="4"/>
  <c r="AY278" i="4" s="1"/>
  <c r="AU279" i="4"/>
  <c r="AW279" i="4" s="1"/>
  <c r="AU280" i="4"/>
  <c r="AW280" i="4" s="1"/>
  <c r="AU281" i="4"/>
  <c r="AW281" i="4" s="1"/>
  <c r="AU282" i="4"/>
  <c r="AU283" i="4"/>
  <c r="AU284" i="4"/>
  <c r="AW284" i="4" s="1"/>
  <c r="AU285" i="4"/>
  <c r="AY285" i="4" s="1"/>
  <c r="AU286" i="4"/>
  <c r="AU287" i="4"/>
  <c r="AU288" i="4"/>
  <c r="AW288" i="4" s="1"/>
  <c r="AU289" i="4"/>
  <c r="AW289" i="4" s="1"/>
  <c r="AU290" i="4"/>
  <c r="AU291" i="4"/>
  <c r="AU292" i="4"/>
  <c r="AW292" i="4" s="1"/>
  <c r="AU293" i="4"/>
  <c r="AU294" i="4"/>
  <c r="AY294" i="4" s="1"/>
  <c r="AU295" i="4"/>
  <c r="AW295" i="4" s="1"/>
  <c r="AU296" i="4"/>
  <c r="AW296" i="4" s="1"/>
  <c r="AU297" i="4"/>
  <c r="AW297" i="4" s="1"/>
  <c r="AU298" i="4"/>
  <c r="AU299" i="4"/>
  <c r="AU300" i="4"/>
  <c r="AW300" i="4" s="1"/>
  <c r="AU301" i="4"/>
  <c r="AU302" i="4"/>
  <c r="AU303" i="4"/>
  <c r="AU304" i="4"/>
  <c r="AY304" i="4" s="1"/>
  <c r="AU305" i="4"/>
  <c r="AY305" i="4" s="1"/>
  <c r="AU306" i="4"/>
  <c r="AU307" i="4"/>
  <c r="AU308" i="4"/>
  <c r="AW308" i="4" s="1"/>
  <c r="AU309" i="4"/>
  <c r="AU310" i="4"/>
  <c r="AY310" i="4" s="1"/>
  <c r="AU311" i="4"/>
  <c r="AU312" i="4"/>
  <c r="AU313" i="4"/>
  <c r="AW313" i="4" s="1"/>
  <c r="AU314" i="4"/>
  <c r="AU315" i="4"/>
  <c r="AU316" i="4"/>
  <c r="AW316" i="4" s="1"/>
  <c r="AU317" i="4"/>
  <c r="AW317" i="4" s="1"/>
  <c r="AU318" i="4"/>
  <c r="AU319" i="4"/>
  <c r="AW319" i="4" s="1"/>
  <c r="AU320" i="4"/>
  <c r="AY320" i="4" s="1"/>
  <c r="AU321" i="4"/>
  <c r="AY321" i="4" s="1"/>
  <c r="AU322" i="4"/>
  <c r="AU323" i="4"/>
  <c r="AU324" i="4"/>
  <c r="AW324" i="4" s="1"/>
  <c r="AU325" i="4"/>
  <c r="AW325" i="4" s="1"/>
  <c r="AU326" i="4"/>
  <c r="AU327" i="4"/>
  <c r="AW327" i="4" s="1"/>
  <c r="AU328" i="4"/>
  <c r="AW328" i="4" s="1"/>
  <c r="AU329" i="4"/>
  <c r="AY329" i="4" s="1"/>
  <c r="AU330" i="4"/>
  <c r="AU331" i="4"/>
  <c r="AU332" i="4"/>
  <c r="AW332" i="4" s="1"/>
  <c r="AU333" i="4"/>
  <c r="AU334" i="4"/>
  <c r="AU335" i="4"/>
  <c r="AW335" i="4" s="1"/>
  <c r="AU336" i="4"/>
  <c r="AW336" i="4" s="1"/>
  <c r="AU337" i="4"/>
  <c r="AW337" i="4" s="1"/>
  <c r="AU338" i="4"/>
  <c r="AU339" i="4"/>
  <c r="AU340" i="4"/>
  <c r="AW340" i="4" s="1"/>
  <c r="AU341" i="4"/>
  <c r="AU342" i="4"/>
  <c r="AY342" i="4" s="1"/>
  <c r="AU343" i="4"/>
  <c r="AU344" i="4"/>
  <c r="AW344" i="4" s="1"/>
  <c r="AU345" i="4"/>
  <c r="AW345" i="4" s="1"/>
  <c r="AU346" i="4"/>
  <c r="AU347" i="4"/>
  <c r="AU348" i="4"/>
  <c r="AW348" i="4" s="1"/>
  <c r="AU349" i="4"/>
  <c r="AW349" i="4" s="1"/>
  <c r="AU350" i="4"/>
  <c r="AU351" i="4"/>
  <c r="AW351" i="4" s="1"/>
  <c r="AU352" i="4"/>
  <c r="AW352" i="4" s="1"/>
  <c r="AU353" i="4"/>
  <c r="AY353" i="4" s="1"/>
  <c r="AU354" i="4"/>
  <c r="AU355" i="4"/>
  <c r="AU356" i="4"/>
  <c r="AW356" i="4" s="1"/>
  <c r="AU357" i="4"/>
  <c r="AY357" i="4" s="1"/>
  <c r="AU358" i="4"/>
  <c r="AU359" i="4"/>
  <c r="AW359" i="4" s="1"/>
  <c r="AU360" i="4"/>
  <c r="AW360" i="4" s="1"/>
  <c r="AU361" i="4"/>
  <c r="AW361" i="4" s="1"/>
  <c r="AU362" i="4"/>
  <c r="AU363" i="4"/>
  <c r="AU364" i="4"/>
  <c r="AW364" i="4" s="1"/>
  <c r="AU365" i="4"/>
  <c r="AU366" i="4"/>
  <c r="AY366" i="4" s="1"/>
  <c r="AU367" i="4"/>
  <c r="AY367" i="4" s="1"/>
  <c r="AU368" i="4"/>
  <c r="AW368" i="4" s="1"/>
  <c r="AU369" i="4"/>
  <c r="AW369" i="4" s="1"/>
  <c r="AU370" i="4"/>
  <c r="AU371" i="4"/>
  <c r="AU372" i="4"/>
  <c r="AW372" i="4" s="1"/>
  <c r="AU373" i="4"/>
  <c r="AW373" i="4" s="1"/>
  <c r="AU374" i="4"/>
  <c r="AU375" i="4"/>
  <c r="AU376" i="4"/>
  <c r="AU377" i="4"/>
  <c r="AW377" i="4" s="1"/>
  <c r="AU378" i="4"/>
  <c r="AU379" i="4"/>
  <c r="AU380" i="4"/>
  <c r="AW380" i="4" s="1"/>
  <c r="AU381" i="4"/>
  <c r="AW381" i="4" s="1"/>
  <c r="AU382" i="4"/>
  <c r="AY382" i="4" s="1"/>
  <c r="AU383" i="4"/>
  <c r="AW383" i="4" s="1"/>
  <c r="AU384" i="4"/>
  <c r="AU385" i="4"/>
  <c r="AU386" i="4"/>
  <c r="AU387" i="4"/>
  <c r="AU388" i="4"/>
  <c r="AW388" i="4" s="1"/>
  <c r="AU389" i="4"/>
  <c r="AU390" i="4"/>
  <c r="AY390" i="4" s="1"/>
  <c r="AU391" i="4"/>
  <c r="AW391" i="4" s="1"/>
  <c r="AU392" i="4"/>
  <c r="AW392" i="4" s="1"/>
  <c r="AU393" i="4"/>
  <c r="AU394" i="4"/>
  <c r="AU395" i="4"/>
  <c r="AU396" i="4"/>
  <c r="AW396" i="4" s="1"/>
  <c r="AU397" i="4"/>
  <c r="AW397" i="4" s="1"/>
  <c r="AU398" i="4"/>
  <c r="AU399" i="4"/>
  <c r="AW399" i="4" s="1"/>
  <c r="AU400" i="4"/>
  <c r="AU401" i="4"/>
  <c r="AY401" i="4" s="1"/>
  <c r="AU402" i="4"/>
  <c r="AU403" i="4"/>
  <c r="AU404" i="4"/>
  <c r="AW404" i="4" s="1"/>
  <c r="AU405" i="4"/>
  <c r="AW405" i="4" s="1"/>
  <c r="AU406" i="4"/>
  <c r="AU407" i="4"/>
  <c r="AW407" i="4" s="1"/>
  <c r="AU408" i="4"/>
  <c r="AW408" i="4" s="1"/>
  <c r="AU409" i="4"/>
  <c r="AU410" i="4"/>
  <c r="AU411" i="4"/>
  <c r="AU412" i="4"/>
  <c r="AW412" i="4" s="1"/>
  <c r="AU413" i="4"/>
  <c r="AW413" i="4" s="1"/>
  <c r="AU414" i="4"/>
  <c r="AY414" i="4" s="1"/>
  <c r="AU415" i="4"/>
  <c r="AY415" i="4" s="1"/>
  <c r="AU416" i="4"/>
  <c r="AW416" i="4" s="1"/>
  <c r="AU417" i="4"/>
  <c r="AW417" i="4" s="1"/>
  <c r="AU418" i="4"/>
  <c r="AU419" i="4"/>
  <c r="AU420" i="4"/>
  <c r="AW420" i="4" s="1"/>
  <c r="AU421" i="4"/>
  <c r="AU422" i="4"/>
  <c r="AU423" i="4"/>
  <c r="AW423" i="4" s="1"/>
  <c r="AU424" i="4"/>
  <c r="AW424" i="4" s="1"/>
  <c r="AU425" i="4"/>
  <c r="AW425" i="4" s="1"/>
  <c r="AU426" i="4"/>
  <c r="AU427" i="4"/>
  <c r="AU428" i="4"/>
  <c r="AW428" i="4" s="1"/>
  <c r="AU429" i="4"/>
  <c r="AU430" i="4"/>
  <c r="AU431" i="4"/>
  <c r="AY431" i="4" s="1"/>
  <c r="AU432" i="4"/>
  <c r="AW432" i="4" s="1"/>
  <c r="AU433" i="4"/>
  <c r="AU434" i="4"/>
  <c r="AU435" i="4"/>
  <c r="AU436" i="4"/>
  <c r="AW436" i="4" s="1"/>
  <c r="AU437" i="4"/>
  <c r="AW437" i="4" s="1"/>
  <c r="AU438" i="4"/>
  <c r="AU439" i="4"/>
  <c r="AU440" i="4"/>
  <c r="AU441" i="4"/>
  <c r="AW441" i="4" s="1"/>
  <c r="AU442" i="4"/>
  <c r="AU443" i="4"/>
  <c r="AU444" i="4"/>
  <c r="AW444" i="4" s="1"/>
  <c r="AU445" i="4"/>
  <c r="AW445" i="4" s="1"/>
  <c r="AU446" i="4"/>
  <c r="AU447" i="4"/>
  <c r="AW447" i="4" s="1"/>
  <c r="AU448" i="4"/>
  <c r="AU449" i="4"/>
  <c r="AU450" i="4"/>
  <c r="AU451" i="4"/>
  <c r="AU452" i="4"/>
  <c r="AW452" i="4" s="1"/>
  <c r="AU453" i="4"/>
  <c r="AW453" i="4" s="1"/>
  <c r="AU454" i="4"/>
  <c r="AY454" i="4" s="1"/>
  <c r="AU455" i="4"/>
  <c r="AW455" i="4" s="1"/>
  <c r="AU456" i="4"/>
  <c r="AU457" i="4"/>
  <c r="AU458" i="4"/>
  <c r="AU459" i="4"/>
  <c r="AU460" i="4"/>
  <c r="AW460" i="4" s="1"/>
  <c r="AU461" i="4"/>
  <c r="AW461" i="4" s="1"/>
  <c r="AU462" i="4"/>
  <c r="AU463" i="4"/>
  <c r="AW463" i="4" s="1"/>
  <c r="AU464" i="4"/>
  <c r="AY464" i="4" s="1"/>
  <c r="AU465" i="4"/>
  <c r="AW465" i="4" s="1"/>
  <c r="AU466" i="4"/>
  <c r="AU467" i="4"/>
  <c r="AU468" i="4"/>
  <c r="AW468" i="4" s="1"/>
  <c r="AU469" i="4"/>
  <c r="AW469" i="4" s="1"/>
  <c r="AU470" i="4"/>
  <c r="AU471" i="4"/>
  <c r="AW471" i="4" s="1"/>
  <c r="AU472" i="4"/>
  <c r="AW472" i="4" s="1"/>
  <c r="AU473" i="4"/>
  <c r="AW473" i="4" s="1"/>
  <c r="AU474" i="4"/>
  <c r="AU475" i="4"/>
  <c r="AU476" i="4"/>
  <c r="AW476" i="4" s="1"/>
  <c r="AU477" i="4"/>
  <c r="AU478" i="4"/>
  <c r="AU479" i="4"/>
  <c r="AW479" i="4" s="1"/>
  <c r="AU480" i="4"/>
  <c r="AW480" i="4" s="1"/>
  <c r="AU481" i="4"/>
  <c r="AY481" i="4" s="1"/>
  <c r="AU482" i="4"/>
  <c r="AU483" i="4"/>
  <c r="AU484" i="4"/>
  <c r="AW484" i="4" s="1"/>
  <c r="AU485" i="4"/>
  <c r="AU486" i="4"/>
  <c r="AU487" i="4"/>
  <c r="AY487" i="4" s="1"/>
  <c r="AU488" i="4"/>
  <c r="AU489" i="4"/>
  <c r="AW489" i="4" s="1"/>
  <c r="AU490" i="4"/>
  <c r="AU491" i="4"/>
  <c r="AU492" i="4"/>
  <c r="AW492" i="4" s="1"/>
  <c r="AU493" i="4"/>
  <c r="AU494" i="4"/>
  <c r="AY494" i="4" s="1"/>
  <c r="AU495" i="4"/>
  <c r="AU496" i="4"/>
  <c r="AW496" i="4" s="1"/>
  <c r="AU497" i="4"/>
  <c r="AW497" i="4" s="1"/>
  <c r="AU498" i="4"/>
  <c r="AU499" i="4"/>
  <c r="AU500" i="4"/>
  <c r="AW500" i="4" s="1"/>
  <c r="AU501" i="4"/>
  <c r="AU502" i="4"/>
  <c r="AY502" i="4" s="1"/>
  <c r="AU503" i="4"/>
  <c r="AY503" i="4" s="1"/>
  <c r="AU504" i="4"/>
  <c r="AU505" i="4"/>
  <c r="AW505" i="4" s="1"/>
  <c r="AU506" i="4"/>
  <c r="AU507" i="4"/>
  <c r="AU508" i="4"/>
  <c r="AW508" i="4" s="1"/>
  <c r="AU509" i="4"/>
  <c r="AW509" i="4" s="1"/>
  <c r="AU510" i="4"/>
  <c r="AY510" i="4" s="1"/>
  <c r="AU511" i="4"/>
  <c r="AY511" i="4" s="1"/>
  <c r="AU512" i="4"/>
  <c r="AY512" i="4" s="1"/>
  <c r="AU513" i="4"/>
  <c r="AY513" i="4" s="1"/>
  <c r="AU514" i="4"/>
  <c r="AU515" i="4"/>
  <c r="AU516" i="4"/>
  <c r="AW516" i="4" s="1"/>
  <c r="AU517" i="4"/>
  <c r="AW517" i="4" s="1"/>
  <c r="AU518" i="4"/>
  <c r="AU519" i="4"/>
  <c r="AW519" i="4" s="1"/>
  <c r="AU520" i="4"/>
  <c r="AW520" i="4" s="1"/>
  <c r="AU521" i="4"/>
  <c r="AU522" i="4"/>
  <c r="AU523" i="4"/>
  <c r="AU524" i="4"/>
  <c r="AW524" i="4" s="1"/>
  <c r="AU525" i="4"/>
  <c r="AW525" i="4" s="1"/>
  <c r="AU526" i="4"/>
  <c r="AU527" i="4"/>
  <c r="AW527" i="4" s="1"/>
  <c r="AU528" i="4"/>
  <c r="AW528" i="4" s="1"/>
  <c r="AU529" i="4"/>
  <c r="AW529" i="4" s="1"/>
  <c r="AU530" i="4"/>
  <c r="AU531" i="4"/>
  <c r="AU532" i="4"/>
  <c r="AW532" i="4" s="1"/>
  <c r="AU533" i="4"/>
  <c r="AW533" i="4" s="1"/>
  <c r="AU534" i="4"/>
  <c r="AY534" i="4" s="1"/>
  <c r="AU535" i="4"/>
  <c r="AW535" i="4" s="1"/>
  <c r="AU536" i="4"/>
  <c r="AW536" i="4" s="1"/>
  <c r="AU537" i="4"/>
  <c r="AW537" i="4" s="1"/>
  <c r="AU538" i="4"/>
  <c r="AU539" i="4"/>
  <c r="AU540" i="4"/>
  <c r="AW540" i="4" s="1"/>
  <c r="AU541" i="4"/>
  <c r="AW541" i="4" s="1"/>
  <c r="AU542" i="4"/>
  <c r="AU543" i="4"/>
  <c r="AW543" i="4" s="1"/>
  <c r="AU544" i="4"/>
  <c r="AW544" i="4" s="1"/>
  <c r="AU545" i="4"/>
  <c r="AW545" i="4" s="1"/>
  <c r="AU546" i="4"/>
  <c r="AU547" i="4"/>
  <c r="AU548" i="4"/>
  <c r="AW548" i="4" s="1"/>
  <c r="AU549" i="4"/>
  <c r="AU550" i="4"/>
  <c r="AU551" i="4"/>
  <c r="AW551" i="4" s="1"/>
  <c r="AU552" i="4"/>
  <c r="AW552" i="4" s="1"/>
  <c r="AU553" i="4"/>
  <c r="AW553" i="4" s="1"/>
  <c r="AU554" i="4"/>
  <c r="AU555" i="4"/>
  <c r="AU556" i="4"/>
  <c r="AW556" i="4" s="1"/>
  <c r="AU557" i="4"/>
  <c r="AU558" i="4"/>
  <c r="AY558" i="4" s="1"/>
  <c r="AU559" i="4"/>
  <c r="AU560" i="4"/>
  <c r="AW560" i="4" s="1"/>
  <c r="AU561" i="4"/>
  <c r="AW561" i="4" s="1"/>
  <c r="AU562" i="4"/>
  <c r="AU563" i="4"/>
  <c r="AU564" i="4"/>
  <c r="AW564" i="4" s="1"/>
  <c r="AU565" i="4"/>
  <c r="AY565" i="4" s="1"/>
  <c r="AU566" i="4"/>
  <c r="AU567" i="4"/>
  <c r="AU568" i="4"/>
  <c r="AU569" i="4"/>
  <c r="AW569" i="4" s="1"/>
  <c r="AU570" i="4"/>
  <c r="AU571" i="4"/>
  <c r="AU572" i="4"/>
  <c r="AW572" i="4" s="1"/>
  <c r="AU573" i="4"/>
  <c r="AU574" i="4"/>
  <c r="AY574" i="4" s="1"/>
  <c r="AU575" i="4"/>
  <c r="AW575" i="4" s="1"/>
  <c r="AU576" i="4"/>
  <c r="AY576" i="4" s="1"/>
  <c r="AU577" i="4"/>
  <c r="AU578" i="4"/>
  <c r="AU579" i="4"/>
  <c r="AU580" i="4"/>
  <c r="AW580" i="4" s="1"/>
  <c r="AU581" i="4"/>
  <c r="AW581" i="4" s="1"/>
  <c r="AU582" i="4"/>
  <c r="AU583" i="4"/>
  <c r="AW583" i="4" s="1"/>
  <c r="AU584" i="4"/>
  <c r="AW584" i="4" s="1"/>
  <c r="AU585" i="4"/>
  <c r="AY585" i="4" s="1"/>
  <c r="AU586" i="4"/>
  <c r="AU587" i="4"/>
  <c r="AU588" i="4"/>
  <c r="AW588" i="4" s="1"/>
  <c r="AU589" i="4"/>
  <c r="AW589" i="4" s="1"/>
  <c r="AU590" i="4"/>
  <c r="AU591" i="4"/>
  <c r="AW591" i="4" s="1"/>
  <c r="AU592" i="4"/>
  <c r="AW592" i="4" s="1"/>
  <c r="AU593" i="4"/>
  <c r="AW593" i="4" s="1"/>
  <c r="AU594" i="4"/>
  <c r="AU595" i="4"/>
  <c r="AU596" i="4"/>
  <c r="AW596" i="4" s="1"/>
  <c r="AU597" i="4"/>
  <c r="AW597" i="4" s="1"/>
  <c r="AU598" i="4"/>
  <c r="AU599" i="4"/>
  <c r="AW599" i="4" s="1"/>
  <c r="AU600" i="4"/>
  <c r="AW600" i="4" s="1"/>
  <c r="AU601" i="4"/>
  <c r="AW601" i="4" s="1"/>
  <c r="AU602" i="4"/>
  <c r="AU603" i="4"/>
  <c r="AU604" i="4"/>
  <c r="AW604" i="4" s="1"/>
  <c r="AU605" i="4"/>
  <c r="AW605" i="4" s="1"/>
  <c r="AU606" i="4"/>
  <c r="AU607" i="4"/>
  <c r="AY607" i="4" s="1"/>
  <c r="AU608" i="4"/>
  <c r="AW608" i="4" s="1"/>
  <c r="AU609" i="4"/>
  <c r="AW609" i="4" s="1"/>
  <c r="AU610" i="4"/>
  <c r="AU611" i="4"/>
  <c r="AU612" i="4"/>
  <c r="AW612" i="4" s="1"/>
  <c r="AU613" i="4"/>
  <c r="AY613" i="4" s="1"/>
  <c r="AU614" i="4"/>
  <c r="AY614" i="4" s="1"/>
  <c r="AU615" i="4"/>
  <c r="AW615" i="4" s="1"/>
  <c r="AU616" i="4"/>
  <c r="AW616" i="4" s="1"/>
  <c r="AU617" i="4"/>
  <c r="AW617" i="4" s="1"/>
  <c r="AU618" i="4"/>
  <c r="AU619" i="4"/>
  <c r="AU620" i="4"/>
  <c r="AW620" i="4" s="1"/>
  <c r="AU621" i="4"/>
  <c r="AU622" i="4"/>
  <c r="AY622" i="4" s="1"/>
  <c r="AU623" i="4"/>
  <c r="AY623" i="4" s="1"/>
  <c r="AU624" i="4"/>
  <c r="AW624" i="4" s="1"/>
  <c r="AU625" i="4"/>
  <c r="AY625" i="4" s="1"/>
  <c r="AU626" i="4"/>
  <c r="AU627" i="4"/>
  <c r="AU628" i="4"/>
  <c r="AW628" i="4" s="1"/>
  <c r="AU629" i="4"/>
  <c r="AW629" i="4" s="1"/>
  <c r="AU630" i="4"/>
  <c r="AU631" i="4"/>
  <c r="AU632" i="4"/>
  <c r="AU633" i="4"/>
  <c r="AW633" i="4" s="1"/>
  <c r="AU634" i="4"/>
  <c r="AU635" i="4"/>
  <c r="AU636" i="4"/>
  <c r="AW636" i="4" s="1"/>
  <c r="AU637" i="4"/>
  <c r="AW637" i="4" s="1"/>
  <c r="AU638" i="4"/>
  <c r="AU639" i="4"/>
  <c r="AW639" i="4" s="1"/>
  <c r="AU640" i="4"/>
  <c r="AU641" i="4"/>
  <c r="AU642" i="4"/>
  <c r="AU643" i="4"/>
  <c r="AU644" i="4"/>
  <c r="AW644" i="4" s="1"/>
  <c r="AU645" i="4"/>
  <c r="AW645" i="4" s="1"/>
  <c r="AU646" i="4"/>
  <c r="AY646" i="4" s="1"/>
  <c r="AU647" i="4"/>
  <c r="AW647" i="4" s="1"/>
  <c r="AU648" i="4"/>
  <c r="AW648" i="4" s="1"/>
  <c r="AU649" i="4"/>
  <c r="AU650" i="4"/>
  <c r="AU651" i="4"/>
  <c r="AU652" i="4"/>
  <c r="AW652" i="4" s="1"/>
  <c r="AU653" i="4"/>
  <c r="AW653" i="4" s="1"/>
  <c r="AU654" i="4"/>
  <c r="AU655" i="4"/>
  <c r="AW655" i="4" s="1"/>
  <c r="AU656" i="4"/>
  <c r="AW656" i="4" s="1"/>
  <c r="AU657" i="4"/>
  <c r="AW657" i="4" s="1"/>
  <c r="AU658" i="4"/>
  <c r="AU659" i="4"/>
  <c r="AU660" i="4"/>
  <c r="AW660" i="4" s="1"/>
  <c r="AU661" i="4"/>
  <c r="AW661" i="4" s="1"/>
  <c r="AU662" i="4"/>
  <c r="AY662" i="4" s="1"/>
  <c r="AU663" i="4"/>
  <c r="AW663" i="4" s="1"/>
  <c r="AU664" i="4"/>
  <c r="AW664" i="4" s="1"/>
  <c r="AU665" i="4"/>
  <c r="AW665" i="4" s="1"/>
  <c r="AU666" i="4"/>
  <c r="AU667" i="4"/>
  <c r="AU668" i="4"/>
  <c r="AW668" i="4" s="1"/>
  <c r="AU669" i="4"/>
  <c r="AW669" i="4" s="1"/>
  <c r="AU670" i="4"/>
  <c r="AU671" i="4"/>
  <c r="AW671" i="4" s="1"/>
  <c r="AU672" i="4"/>
  <c r="AW672" i="4" s="1"/>
  <c r="AU673" i="4"/>
  <c r="AY673" i="4" s="1"/>
  <c r="AU674" i="4"/>
  <c r="AU675" i="4"/>
  <c r="AU676" i="4"/>
  <c r="AW676" i="4" s="1"/>
  <c r="AU677" i="4"/>
  <c r="AU678" i="4"/>
  <c r="AU679" i="4"/>
  <c r="AW679" i="4" s="1"/>
  <c r="AU680" i="4"/>
  <c r="AW680" i="4" s="1"/>
  <c r="AU681" i="4"/>
  <c r="AW681" i="4" s="1"/>
  <c r="AU682" i="4"/>
  <c r="AU683" i="4"/>
  <c r="AU684" i="4"/>
  <c r="AW684" i="4" s="1"/>
  <c r="AU685" i="4"/>
  <c r="AU686" i="4"/>
  <c r="AY686" i="4" s="1"/>
  <c r="AU687" i="4"/>
  <c r="AY687" i="4" s="1"/>
  <c r="AU688" i="4"/>
  <c r="AW688" i="4" s="1"/>
  <c r="AU689" i="4"/>
  <c r="AW689" i="4" s="1"/>
  <c r="AU690" i="4"/>
  <c r="AU691" i="4"/>
  <c r="AU692" i="4"/>
  <c r="AU693" i="4"/>
  <c r="AU694" i="4"/>
  <c r="AU695" i="4"/>
  <c r="AU696" i="4"/>
  <c r="AY696" i="4" s="1"/>
  <c r="AU697" i="4"/>
  <c r="AW697" i="4" s="1"/>
  <c r="AU698" i="4"/>
  <c r="AU699" i="4"/>
  <c r="AU700" i="4"/>
  <c r="AW700" i="4" s="1"/>
  <c r="AU701" i="4"/>
  <c r="AW701" i="4" s="1"/>
  <c r="AU702" i="4"/>
  <c r="AY702" i="4" s="1"/>
  <c r="AU703" i="4"/>
  <c r="AW703" i="4" s="1"/>
  <c r="AU704" i="4"/>
  <c r="AY704" i="4" s="1"/>
  <c r="AU705" i="4"/>
  <c r="AU706" i="4"/>
  <c r="AU707" i="4"/>
  <c r="AU708" i="4"/>
  <c r="AW708" i="4" s="1"/>
  <c r="AU709" i="4"/>
  <c r="AW709" i="4" s="1"/>
  <c r="AU710" i="4"/>
  <c r="AU711" i="4"/>
  <c r="AW711" i="4" s="1"/>
  <c r="AU712" i="4"/>
  <c r="AW712" i="4" s="1"/>
  <c r="AV2" i="4"/>
  <c r="AX2" i="4" s="1" a="1"/>
  <c r="AX2" i="4" s="1"/>
  <c r="AV3" i="4"/>
  <c r="AV4" i="4"/>
  <c r="AV5" i="4"/>
  <c r="AX5" i="4" s="1" a="1"/>
  <c r="AX5" i="4" s="1"/>
  <c r="AV6" i="4"/>
  <c r="AX6" i="4" s="1" a="1"/>
  <c r="AX6" i="4" s="1"/>
  <c r="AV7" i="4"/>
  <c r="AX7" i="4" s="1" a="1"/>
  <c r="AX7" i="4" s="1"/>
  <c r="AV8" i="4"/>
  <c r="AX8" i="4" s="1" a="1"/>
  <c r="AX8" i="4" s="1"/>
  <c r="AV9" i="4"/>
  <c r="AX9" i="4" s="1" a="1"/>
  <c r="AX9" i="4" s="1"/>
  <c r="AV10" i="4"/>
  <c r="AX10" i="4" s="1" a="1"/>
  <c r="AX10" i="4" s="1"/>
  <c r="AV11" i="4"/>
  <c r="AV12" i="4"/>
  <c r="AV13" i="4"/>
  <c r="AX13" i="4" s="1" a="1"/>
  <c r="AX13" i="4" s="1"/>
  <c r="AV14" i="4"/>
  <c r="AX14" i="4" s="1" a="1"/>
  <c r="AX14" i="4" s="1"/>
  <c r="AV15" i="4"/>
  <c r="AX15" i="4" s="1" a="1"/>
  <c r="AX15" i="4" s="1"/>
  <c r="AV16" i="4"/>
  <c r="AX16" i="4" s="1" a="1"/>
  <c r="AX16" i="4" s="1"/>
  <c r="AV17" i="4"/>
  <c r="AX17" i="4" s="1" a="1"/>
  <c r="AX17" i="4" s="1"/>
  <c r="AV18" i="4"/>
  <c r="AX18" i="4" s="1" a="1"/>
  <c r="AX18" i="4" s="1"/>
  <c r="AV19" i="4"/>
  <c r="AV20" i="4"/>
  <c r="AV21" i="4"/>
  <c r="AV22" i="4"/>
  <c r="AX22" i="4" s="1" a="1"/>
  <c r="AX22" i="4" s="1"/>
  <c r="AV23" i="4"/>
  <c r="AX23" i="4" s="1" a="1"/>
  <c r="AX23" i="4" s="1"/>
  <c r="AV24" i="4"/>
  <c r="AX24" i="4" s="1" a="1"/>
  <c r="AX24" i="4" s="1"/>
  <c r="AV25" i="4"/>
  <c r="AX25" i="4" s="1" a="1"/>
  <c r="AX25" i="4" s="1"/>
  <c r="AV26" i="4"/>
  <c r="AX26" i="4" s="1" a="1"/>
  <c r="AX26" i="4" s="1"/>
  <c r="AV27" i="4"/>
  <c r="AV28" i="4"/>
  <c r="AV29" i="4"/>
  <c r="AX29" i="4" s="1" a="1"/>
  <c r="AX29" i="4" s="1"/>
  <c r="AV30" i="4"/>
  <c r="AX30" i="4" s="1" a="1"/>
  <c r="AX30" i="4" s="1"/>
  <c r="AV31" i="4"/>
  <c r="AX31" i="4" s="1" a="1"/>
  <c r="AX31" i="4" s="1"/>
  <c r="AV32" i="4"/>
  <c r="AX32" i="4" s="1" a="1"/>
  <c r="AX32" i="4" s="1"/>
  <c r="AV33" i="4"/>
  <c r="AX33" i="4" s="1" a="1"/>
  <c r="AX33" i="4" s="1"/>
  <c r="AV34" i="4"/>
  <c r="AX34" i="4" s="1" a="1"/>
  <c r="AX34" i="4" s="1"/>
  <c r="AV35" i="4"/>
  <c r="AV36" i="4"/>
  <c r="AV37" i="4"/>
  <c r="AV38" i="4"/>
  <c r="AX38" i="4" s="1" a="1"/>
  <c r="AX38" i="4" s="1"/>
  <c r="AV39" i="4"/>
  <c r="AX39" i="4" s="1" a="1"/>
  <c r="AX39" i="4" s="1"/>
  <c r="AV40" i="4"/>
  <c r="AX40" i="4" s="1" a="1"/>
  <c r="AX40" i="4" s="1"/>
  <c r="AV41" i="4"/>
  <c r="AX41" i="4" s="1" a="1"/>
  <c r="AX41" i="4" s="1"/>
  <c r="AV42" i="4"/>
  <c r="AX42" i="4" s="1" a="1"/>
  <c r="AX42" i="4" s="1"/>
  <c r="AV43" i="4"/>
  <c r="AV44" i="4"/>
  <c r="AV45" i="4"/>
  <c r="AX45" i="4" s="1" a="1"/>
  <c r="AV46" i="4"/>
  <c r="AX46" i="4" s="1" a="1"/>
  <c r="AX46" i="4" s="1"/>
  <c r="AV47" i="4"/>
  <c r="AX47" i="4" s="1" a="1"/>
  <c r="AX47" i="4" s="1"/>
  <c r="AV48" i="4"/>
  <c r="AX48" i="4" s="1" a="1"/>
  <c r="AX48" i="4" s="1"/>
  <c r="AV49" i="4"/>
  <c r="AX49" i="4" s="1" a="1"/>
  <c r="AX49" i="4" s="1"/>
  <c r="AV50" i="4"/>
  <c r="AX50" i="4" s="1" a="1"/>
  <c r="AX50" i="4" s="1"/>
  <c r="AV51" i="4"/>
  <c r="AV52" i="4"/>
  <c r="AV53" i="4"/>
  <c r="AX53" i="4" s="1" a="1"/>
  <c r="AX53" i="4" s="1"/>
  <c r="AV54" i="4"/>
  <c r="AX54" i="4" s="1" a="1"/>
  <c r="AX54" i="4" s="1"/>
  <c r="AV55" i="4"/>
  <c r="AX55" i="4" s="1" a="1"/>
  <c r="AX55" i="4" s="1"/>
  <c r="AV56" i="4"/>
  <c r="AX56" i="4" s="1" a="1"/>
  <c r="AX56" i="4" s="1"/>
  <c r="AV57" i="4"/>
  <c r="AX57" i="4" s="1" a="1"/>
  <c r="AX57" i="4" s="1"/>
  <c r="AV58" i="4"/>
  <c r="AX58" i="4" s="1" a="1"/>
  <c r="AX58" i="4" s="1"/>
  <c r="AV59" i="4"/>
  <c r="AV60" i="4"/>
  <c r="AV61" i="4"/>
  <c r="AV62" i="4"/>
  <c r="AX62" i="4" s="1" a="1"/>
  <c r="AV63" i="4"/>
  <c r="AX63" i="4" s="1" a="1"/>
  <c r="AX63" i="4" s="1"/>
  <c r="AV64" i="4"/>
  <c r="AX64" i="4" s="1" a="1"/>
  <c r="AX64" i="4" s="1"/>
  <c r="AV65" i="4"/>
  <c r="AX65" i="4" s="1" a="1"/>
  <c r="AX65" i="4" s="1"/>
  <c r="AV66" i="4"/>
  <c r="AX66" i="4" s="1" a="1"/>
  <c r="AX66" i="4" s="1"/>
  <c r="AV67" i="4"/>
  <c r="AV68" i="4"/>
  <c r="AV69" i="4"/>
  <c r="AX69" i="4" s="1" a="1"/>
  <c r="AX69" i="4" s="1"/>
  <c r="AV70" i="4"/>
  <c r="AX70" i="4" s="1" a="1"/>
  <c r="AX70" i="4" s="1"/>
  <c r="AV71" i="4"/>
  <c r="AX71" i="4" s="1" a="1"/>
  <c r="AX71" i="4" s="1"/>
  <c r="AV72" i="4"/>
  <c r="AX72" i="4" s="1" a="1"/>
  <c r="AX72" i="4" s="1"/>
  <c r="AV73" i="4"/>
  <c r="AX73" i="4" s="1" a="1"/>
  <c r="AX73" i="4" s="1"/>
  <c r="AV74" i="4"/>
  <c r="AX74" i="4" s="1" a="1"/>
  <c r="AX74" i="4" s="1"/>
  <c r="AV75" i="4"/>
  <c r="AV76" i="4"/>
  <c r="AV77" i="4"/>
  <c r="AX77" i="4" s="1" a="1"/>
  <c r="AX77" i="4" s="1"/>
  <c r="AV78" i="4"/>
  <c r="AX78" i="4" s="1" a="1"/>
  <c r="AX78" i="4" s="1"/>
  <c r="AV79" i="4"/>
  <c r="AX79" i="4" s="1" a="1"/>
  <c r="AX79" i="4" s="1"/>
  <c r="AV80" i="4"/>
  <c r="AX80" i="4" s="1" a="1"/>
  <c r="AX80" i="4" s="1"/>
  <c r="AV81" i="4"/>
  <c r="AX81" i="4" s="1" a="1"/>
  <c r="AX81" i="4" s="1"/>
  <c r="AV82" i="4"/>
  <c r="AX82" i="4" s="1" a="1"/>
  <c r="AX82" i="4" s="1"/>
  <c r="AV83" i="4"/>
  <c r="AV84" i="4"/>
  <c r="AV85" i="4"/>
  <c r="AV86" i="4"/>
  <c r="AX86" i="4" s="1" a="1"/>
  <c r="AX86" i="4" s="1"/>
  <c r="AV87" i="4"/>
  <c r="AX87" i="4" s="1" a="1"/>
  <c r="AX87" i="4" s="1"/>
  <c r="AV88" i="4"/>
  <c r="AX88" i="4" s="1" a="1"/>
  <c r="AX88" i="4" s="1"/>
  <c r="AV89" i="4"/>
  <c r="AX89" i="4" s="1" a="1"/>
  <c r="AX89" i="4" s="1"/>
  <c r="AV90" i="4"/>
  <c r="AX90" i="4" s="1" a="1"/>
  <c r="AX90" i="4" s="1"/>
  <c r="AV91" i="4"/>
  <c r="AV92" i="4"/>
  <c r="AV93" i="4"/>
  <c r="AX93" i="4" s="1" a="1"/>
  <c r="AX93" i="4" s="1"/>
  <c r="AV94" i="4"/>
  <c r="AX94" i="4" s="1" a="1"/>
  <c r="AX94" i="4" s="1"/>
  <c r="AV95" i="4"/>
  <c r="AX95" i="4" s="1" a="1"/>
  <c r="AX95" i="4" s="1"/>
  <c r="AV96" i="4"/>
  <c r="AX96" i="4" s="1" a="1"/>
  <c r="AX96" i="4" s="1"/>
  <c r="AV97" i="4"/>
  <c r="AV98" i="4"/>
  <c r="AX98" i="4" s="1" a="1"/>
  <c r="AX98" i="4" s="1"/>
  <c r="AV99" i="4"/>
  <c r="AV100" i="4"/>
  <c r="AV101" i="4"/>
  <c r="AV102" i="4"/>
  <c r="AX102" i="4" s="1" a="1"/>
  <c r="AV103" i="4"/>
  <c r="AV104" i="4"/>
  <c r="AX104" i="4" s="1" a="1"/>
  <c r="AX104" i="4" s="1"/>
  <c r="AV105" i="4"/>
  <c r="AX105" i="4" s="1" a="1"/>
  <c r="AX105" i="4" s="1"/>
  <c r="AV106" i="4"/>
  <c r="AX106" i="4" s="1" a="1"/>
  <c r="AX106" i="4" s="1"/>
  <c r="AV107" i="4"/>
  <c r="AV108" i="4"/>
  <c r="AV109" i="4"/>
  <c r="AX109" i="4" s="1" a="1"/>
  <c r="AX109" i="4" s="1"/>
  <c r="AV110" i="4"/>
  <c r="AX110" i="4" s="1" a="1"/>
  <c r="AX110" i="4" s="1"/>
  <c r="AV111" i="4"/>
  <c r="AX111" i="4" s="1" a="1"/>
  <c r="AX111" i="4" s="1"/>
  <c r="AV112" i="4"/>
  <c r="AX112" i="4" s="1" a="1"/>
  <c r="AX112" i="4" s="1"/>
  <c r="AV113" i="4"/>
  <c r="AX113" i="4" s="1" a="1"/>
  <c r="AX113" i="4" s="1"/>
  <c r="AV114" i="4"/>
  <c r="AX114" i="4" s="1" a="1"/>
  <c r="AX114" i="4" s="1"/>
  <c r="AV115" i="4"/>
  <c r="AV116" i="4"/>
  <c r="AV117" i="4"/>
  <c r="AV118" i="4"/>
  <c r="AX118" i="4" s="1" a="1"/>
  <c r="AX118" i="4" s="1"/>
  <c r="AV119" i="4"/>
  <c r="AX119" i="4" s="1" a="1"/>
  <c r="AX119" i="4" s="1"/>
  <c r="AV120" i="4"/>
  <c r="AX120" i="4" s="1" a="1"/>
  <c r="AX120" i="4" s="1"/>
  <c r="AV121" i="4"/>
  <c r="AX121" i="4" s="1" a="1"/>
  <c r="AX121" i="4" s="1"/>
  <c r="AV122" i="4"/>
  <c r="AX122" i="4" s="1" a="1"/>
  <c r="AX122" i="4" s="1"/>
  <c r="AV123" i="4"/>
  <c r="AV124" i="4"/>
  <c r="AV125" i="4"/>
  <c r="AV126" i="4"/>
  <c r="AX126" i="4" s="1" a="1"/>
  <c r="AX126" i="4" s="1"/>
  <c r="AV127" i="4"/>
  <c r="AX127" i="4" s="1" a="1"/>
  <c r="AX127" i="4" s="1"/>
  <c r="AV128" i="4"/>
  <c r="AX128" i="4" s="1" a="1"/>
  <c r="AX128" i="4" s="1"/>
  <c r="AV129" i="4"/>
  <c r="AX129" i="4" s="1" a="1"/>
  <c r="AX129" i="4" s="1"/>
  <c r="AV130" i="4"/>
  <c r="AX130" i="4" s="1" a="1"/>
  <c r="AX130" i="4" s="1"/>
  <c r="AV131" i="4"/>
  <c r="AV132" i="4"/>
  <c r="AV133" i="4"/>
  <c r="AX133" i="4" s="1" a="1"/>
  <c r="AX133" i="4" s="1"/>
  <c r="AV134" i="4"/>
  <c r="AX134" i="4" s="1" a="1"/>
  <c r="AX134" i="4" s="1"/>
  <c r="AV135" i="4"/>
  <c r="AV136" i="4"/>
  <c r="AX136" i="4" s="1" a="1"/>
  <c r="AX136" i="4" s="1"/>
  <c r="AV137" i="4"/>
  <c r="AX137" i="4" s="1" a="1"/>
  <c r="AX137" i="4" s="1"/>
  <c r="AV138" i="4"/>
  <c r="AX138" i="4" s="1" a="1"/>
  <c r="AX138" i="4" s="1"/>
  <c r="AV139" i="4"/>
  <c r="AV140" i="4"/>
  <c r="AV141" i="4"/>
  <c r="AX141" i="4" s="1" a="1"/>
  <c r="AV142" i="4"/>
  <c r="AX142" i="4" s="1" a="1"/>
  <c r="AV143" i="4"/>
  <c r="AX143" i="4" s="1" a="1"/>
  <c r="AX143" i="4" s="1"/>
  <c r="AV144" i="4"/>
  <c r="AX144" i="4" s="1" a="1"/>
  <c r="AX144" i="4" s="1"/>
  <c r="AV145" i="4"/>
  <c r="AX145" i="4" s="1" a="1"/>
  <c r="AX145" i="4" s="1"/>
  <c r="AV146" i="4"/>
  <c r="AX146" i="4" s="1" a="1"/>
  <c r="AX146" i="4" s="1"/>
  <c r="AV147" i="4"/>
  <c r="AV148" i="4"/>
  <c r="AV149" i="4"/>
  <c r="AX149" i="4" s="1" a="1"/>
  <c r="AX149" i="4" s="1"/>
  <c r="AV150" i="4"/>
  <c r="AX150" i="4" s="1" a="1"/>
  <c r="AX150" i="4" s="1"/>
  <c r="AV151" i="4"/>
  <c r="AX151" i="4" s="1" a="1"/>
  <c r="AX151" i="4" s="1"/>
  <c r="AV152" i="4"/>
  <c r="AX152" i="4" s="1" a="1"/>
  <c r="AX152" i="4" s="1"/>
  <c r="AV153" i="4"/>
  <c r="AX153" i="4" s="1" a="1"/>
  <c r="AX153" i="4" s="1"/>
  <c r="AV154" i="4"/>
  <c r="AX154" i="4" s="1" a="1"/>
  <c r="AX154" i="4" s="1"/>
  <c r="AV155" i="4"/>
  <c r="AV156" i="4"/>
  <c r="AV157" i="4"/>
  <c r="AX157" i="4" s="1" a="1"/>
  <c r="AX157" i="4" s="1"/>
  <c r="AV158" i="4"/>
  <c r="AX158" i="4" s="1" a="1"/>
  <c r="AV159" i="4"/>
  <c r="AX159" i="4" s="1" a="1"/>
  <c r="AX159" i="4" s="1"/>
  <c r="AV160" i="4"/>
  <c r="AV161" i="4"/>
  <c r="AX161" i="4" s="1" a="1"/>
  <c r="AX161" i="4" s="1"/>
  <c r="AV162" i="4"/>
  <c r="AX162" i="4" s="1" a="1"/>
  <c r="AX162" i="4" s="1"/>
  <c r="AV163" i="4"/>
  <c r="AV164" i="4"/>
  <c r="AV165" i="4"/>
  <c r="AX165" i="4" s="1" a="1"/>
  <c r="AX165" i="4" s="1"/>
  <c r="AV166" i="4"/>
  <c r="AX166" i="4" s="1" a="1"/>
  <c r="AV167" i="4"/>
  <c r="AX167" i="4" s="1" a="1"/>
  <c r="AX167" i="4" s="1"/>
  <c r="AV168" i="4"/>
  <c r="AX168" i="4" s="1" a="1"/>
  <c r="AX168" i="4" s="1"/>
  <c r="AV169" i="4"/>
  <c r="AX169" i="4" s="1" a="1"/>
  <c r="AX169" i="4" s="1"/>
  <c r="AV170" i="4"/>
  <c r="AX170" i="4" s="1" a="1"/>
  <c r="AX170" i="4" s="1"/>
  <c r="AV171" i="4"/>
  <c r="AV172" i="4"/>
  <c r="AV173" i="4"/>
  <c r="AX173" i="4" s="1" a="1"/>
  <c r="AV174" i="4"/>
  <c r="AX174" i="4" s="1" a="1"/>
  <c r="AX174" i="4" s="1"/>
  <c r="AV175" i="4"/>
  <c r="AX175" i="4" s="1" a="1"/>
  <c r="AX175" i="4" s="1"/>
  <c r="AV176" i="4"/>
  <c r="AX176" i="4" s="1" a="1"/>
  <c r="AX176" i="4" s="1"/>
  <c r="AV177" i="4"/>
  <c r="AX177" i="4" s="1" a="1"/>
  <c r="AX177" i="4" s="1"/>
  <c r="AV178" i="4"/>
  <c r="AX178" i="4" s="1" a="1"/>
  <c r="AX178" i="4" s="1"/>
  <c r="AV179" i="4"/>
  <c r="AV180" i="4"/>
  <c r="AV181" i="4"/>
  <c r="AV182" i="4"/>
  <c r="AX182" i="4" s="1" a="1"/>
  <c r="AX182" i="4" s="1"/>
  <c r="AV183" i="4"/>
  <c r="AV184" i="4"/>
  <c r="AX184" i="4" s="1" a="1"/>
  <c r="AX184" i="4" s="1"/>
  <c r="AV185" i="4"/>
  <c r="AX185" i="4" s="1" a="1"/>
  <c r="AX185" i="4" s="1"/>
  <c r="AV186" i="4"/>
  <c r="AX186" i="4" s="1" a="1"/>
  <c r="AX186" i="4" s="1"/>
  <c r="AV187" i="4"/>
  <c r="AV188" i="4"/>
  <c r="AV189" i="4"/>
  <c r="AV190" i="4"/>
  <c r="AX190" i="4" s="1" a="1"/>
  <c r="AV191" i="4"/>
  <c r="AX191" i="4" s="1" a="1"/>
  <c r="AX191" i="4" s="1"/>
  <c r="AV192" i="4"/>
  <c r="AX192" i="4" s="1" a="1"/>
  <c r="AX192" i="4" s="1"/>
  <c r="AV193" i="4"/>
  <c r="AX193" i="4" s="1" a="1"/>
  <c r="AX193" i="4" s="1"/>
  <c r="AV194" i="4"/>
  <c r="AX194" i="4" s="1" a="1"/>
  <c r="AX194" i="4" s="1"/>
  <c r="AV195" i="4"/>
  <c r="AV196" i="4"/>
  <c r="AV197" i="4"/>
  <c r="AX197" i="4" s="1" a="1"/>
  <c r="AX197" i="4" s="1"/>
  <c r="AV198" i="4"/>
  <c r="AX198" i="4" s="1" a="1"/>
  <c r="AX198" i="4" s="1"/>
  <c r="AV199" i="4"/>
  <c r="AX199" i="4" s="1" a="1"/>
  <c r="AX199" i="4" s="1"/>
  <c r="AV200" i="4"/>
  <c r="AX200" i="4" s="1" a="1"/>
  <c r="AX200" i="4" s="1"/>
  <c r="AV201" i="4"/>
  <c r="AX201" i="4" s="1" a="1"/>
  <c r="AX201" i="4" s="1"/>
  <c r="AV202" i="4"/>
  <c r="AX202" i="4" s="1" a="1"/>
  <c r="AX202" i="4" s="1"/>
  <c r="AV203" i="4"/>
  <c r="AV204" i="4"/>
  <c r="AV205" i="4"/>
  <c r="AX205" i="4" s="1" a="1"/>
  <c r="AV206" i="4"/>
  <c r="AX206" i="4" s="1" a="1"/>
  <c r="AX206" i="4" s="1"/>
  <c r="AV207" i="4"/>
  <c r="AX207" i="4" s="1" a="1"/>
  <c r="AX207" i="4" s="1"/>
  <c r="AV208" i="4"/>
  <c r="AX208" i="4" s="1" a="1"/>
  <c r="AX208" i="4" s="1"/>
  <c r="AV209" i="4"/>
  <c r="AX209" i="4" s="1" a="1"/>
  <c r="AX209" i="4" s="1"/>
  <c r="AV210" i="4"/>
  <c r="AX210" i="4" s="1" a="1"/>
  <c r="AX210" i="4" s="1"/>
  <c r="AV211" i="4"/>
  <c r="AV212" i="4"/>
  <c r="AV213" i="4"/>
  <c r="AV214" i="4"/>
  <c r="AX214" i="4" s="1" a="1"/>
  <c r="AX214" i="4" s="1"/>
  <c r="AV215" i="4"/>
  <c r="AX215" i="4" s="1" a="1"/>
  <c r="AX215" i="4" s="1"/>
  <c r="AV216" i="4"/>
  <c r="AX216" i="4" s="1" a="1"/>
  <c r="AX216" i="4" s="1"/>
  <c r="AV217" i="4"/>
  <c r="AX217" i="4" s="1" a="1"/>
  <c r="AX217" i="4" s="1"/>
  <c r="AV218" i="4"/>
  <c r="AX218" i="4" s="1" a="1"/>
  <c r="AX218" i="4" s="1"/>
  <c r="AV219" i="4"/>
  <c r="AV220" i="4"/>
  <c r="AV221" i="4"/>
  <c r="AX221" i="4" s="1" a="1"/>
  <c r="AX221" i="4" s="1"/>
  <c r="AV222" i="4"/>
  <c r="AX222" i="4" s="1" a="1"/>
  <c r="AX222" i="4" s="1"/>
  <c r="AV223" i="4"/>
  <c r="AX223" i="4" s="1" a="1"/>
  <c r="AX223" i="4" s="1"/>
  <c r="AV224" i="4"/>
  <c r="AX224" i="4" s="1" a="1"/>
  <c r="AX224" i="4" s="1"/>
  <c r="AV225" i="4"/>
  <c r="AX225" i="4" s="1" a="1"/>
  <c r="AX225" i="4" s="1"/>
  <c r="AV226" i="4"/>
  <c r="AX226" i="4" s="1" a="1"/>
  <c r="AX226" i="4" s="1"/>
  <c r="AV227" i="4"/>
  <c r="AV228" i="4"/>
  <c r="AV229" i="4"/>
  <c r="AV230" i="4"/>
  <c r="AX230" i="4" s="1" a="1"/>
  <c r="AX230" i="4" s="1"/>
  <c r="AV231" i="4"/>
  <c r="AX231" i="4" s="1" a="1"/>
  <c r="AX231" i="4" s="1"/>
  <c r="AV232" i="4"/>
  <c r="AX232" i="4" s="1" a="1"/>
  <c r="AX232" i="4" s="1"/>
  <c r="AV233" i="4"/>
  <c r="AX233" i="4" s="1" a="1"/>
  <c r="AX233" i="4" s="1"/>
  <c r="AV234" i="4"/>
  <c r="AX234" i="4" s="1" a="1"/>
  <c r="AX234" i="4" s="1"/>
  <c r="AV235" i="4"/>
  <c r="AV236" i="4"/>
  <c r="AV237" i="4"/>
  <c r="AX237" i="4" s="1" a="1"/>
  <c r="AV238" i="4"/>
  <c r="AX238" i="4" s="1" a="1"/>
  <c r="AX238" i="4" s="1"/>
  <c r="AV239" i="4"/>
  <c r="AX239" i="4" s="1" a="1"/>
  <c r="AX239" i="4" s="1"/>
  <c r="AV240" i="4"/>
  <c r="AX240" i="4" s="1" a="1"/>
  <c r="AX240" i="4" s="1"/>
  <c r="AV241" i="4"/>
  <c r="AX241" i="4" s="1" a="1"/>
  <c r="AX241" i="4" s="1"/>
  <c r="AV242" i="4"/>
  <c r="AX242" i="4" s="1" a="1"/>
  <c r="AX242" i="4" s="1"/>
  <c r="AV243" i="4"/>
  <c r="AV244" i="4"/>
  <c r="AV245" i="4"/>
  <c r="AX245" i="4" s="1" a="1"/>
  <c r="AX245" i="4" s="1"/>
  <c r="AV246" i="4"/>
  <c r="AX246" i="4" s="1" a="1"/>
  <c r="AX246" i="4" s="1"/>
  <c r="AV247" i="4"/>
  <c r="AX247" i="4" s="1" a="1"/>
  <c r="AX247" i="4" s="1"/>
  <c r="AV248" i="4"/>
  <c r="AX248" i="4" s="1" a="1"/>
  <c r="AX248" i="4" s="1"/>
  <c r="AV249" i="4"/>
  <c r="AX249" i="4" s="1" a="1"/>
  <c r="AX249" i="4" s="1"/>
  <c r="AV250" i="4"/>
  <c r="AX250" i="4" s="1" a="1"/>
  <c r="AX250" i="4" s="1"/>
  <c r="AV251" i="4"/>
  <c r="AV252" i="4"/>
  <c r="AV253" i="4"/>
  <c r="AV254" i="4"/>
  <c r="AX254" i="4" s="1" a="1"/>
  <c r="AX254" i="4" s="1"/>
  <c r="AV255" i="4"/>
  <c r="AX255" i="4" s="1" a="1"/>
  <c r="AX255" i="4" s="1"/>
  <c r="AV256" i="4"/>
  <c r="AX256" i="4" s="1" a="1"/>
  <c r="AX256" i="4" s="1"/>
  <c r="AV257" i="4"/>
  <c r="AX257" i="4" s="1" a="1"/>
  <c r="AX257" i="4" s="1"/>
  <c r="AV258" i="4"/>
  <c r="AX258" i="4" s="1" a="1"/>
  <c r="AX258" i="4" s="1"/>
  <c r="AV259" i="4"/>
  <c r="AV260" i="4"/>
  <c r="AV261" i="4"/>
  <c r="AX261" i="4" s="1" a="1"/>
  <c r="AX261" i="4" s="1"/>
  <c r="AV262" i="4"/>
  <c r="AX262" i="4" s="1" a="1"/>
  <c r="AX262" i="4" s="1"/>
  <c r="AV263" i="4"/>
  <c r="AX263" i="4" s="1" a="1"/>
  <c r="AX263" i="4" s="1"/>
  <c r="AV264" i="4"/>
  <c r="AX264" i="4" s="1" a="1"/>
  <c r="AX264" i="4" s="1"/>
  <c r="AV265" i="4"/>
  <c r="AX265" i="4" s="1" a="1"/>
  <c r="AX265" i="4" s="1"/>
  <c r="AV266" i="4"/>
  <c r="AX266" i="4" s="1" a="1"/>
  <c r="AX266" i="4" s="1"/>
  <c r="AV267" i="4"/>
  <c r="AV268" i="4"/>
  <c r="AV269" i="4"/>
  <c r="AX269" i="4" s="1" a="1"/>
  <c r="AV270" i="4"/>
  <c r="AX270" i="4" s="1" a="1"/>
  <c r="AX270" i="4" s="1"/>
  <c r="AV271" i="4"/>
  <c r="AX271" i="4" s="1" a="1"/>
  <c r="AV272" i="4"/>
  <c r="AV273" i="4"/>
  <c r="AX273" i="4" s="1" a="1"/>
  <c r="AX273" i="4" s="1"/>
  <c r="AV274" i="4"/>
  <c r="AX274" i="4" s="1" a="1"/>
  <c r="AX274" i="4" s="1"/>
  <c r="AV275" i="4"/>
  <c r="AV276" i="4"/>
  <c r="AV277" i="4"/>
  <c r="AV278" i="4"/>
  <c r="AX278" i="4" s="1" a="1"/>
  <c r="AX278" i="4" s="1"/>
  <c r="AV279" i="4"/>
  <c r="AX279" i="4" s="1" a="1"/>
  <c r="AX279" i="4" s="1"/>
  <c r="AV280" i="4"/>
  <c r="AX280" i="4" s="1" a="1"/>
  <c r="AX280" i="4" s="1"/>
  <c r="AV281" i="4"/>
  <c r="AX281" i="4" s="1" a="1"/>
  <c r="AX281" i="4" s="1"/>
  <c r="AV282" i="4"/>
  <c r="AX282" i="4" s="1" a="1"/>
  <c r="AX282" i="4" s="1"/>
  <c r="AV283" i="4"/>
  <c r="AV284" i="4"/>
  <c r="AV285" i="4"/>
  <c r="AX285" i="4" s="1" a="1"/>
  <c r="AX285" i="4" s="1"/>
  <c r="AV286" i="4"/>
  <c r="AX286" i="4" s="1" a="1"/>
  <c r="AX286" i="4" s="1"/>
  <c r="AV287" i="4"/>
  <c r="AX287" i="4" s="1" a="1"/>
  <c r="AX287" i="4" s="1"/>
  <c r="AV288" i="4"/>
  <c r="AX288" i="4" s="1" a="1"/>
  <c r="AX288" i="4" s="1"/>
  <c r="AV289" i="4"/>
  <c r="AX289" i="4" s="1" a="1"/>
  <c r="AX289" i="4" s="1"/>
  <c r="AV290" i="4"/>
  <c r="AX290" i="4" s="1" a="1"/>
  <c r="AX290" i="4" s="1"/>
  <c r="AV291" i="4"/>
  <c r="AV292" i="4"/>
  <c r="AV293" i="4"/>
  <c r="AV294" i="4"/>
  <c r="AX294" i="4" s="1" a="1"/>
  <c r="AX294" i="4" s="1"/>
  <c r="AV295" i="4"/>
  <c r="AX295" i="4" s="1" a="1"/>
  <c r="AX295" i="4" s="1"/>
  <c r="AV296" i="4"/>
  <c r="AX296" i="4" s="1" a="1"/>
  <c r="AX296" i="4" s="1"/>
  <c r="AV297" i="4"/>
  <c r="AX297" i="4" s="1" a="1"/>
  <c r="AX297" i="4" s="1"/>
  <c r="AV298" i="4"/>
  <c r="AX298" i="4" s="1" a="1"/>
  <c r="AX298" i="4" s="1"/>
  <c r="AV299" i="4"/>
  <c r="AV300" i="4"/>
  <c r="AV301" i="4"/>
  <c r="AX301" i="4" s="1" a="1"/>
  <c r="AX301" i="4" s="1"/>
  <c r="AV302" i="4"/>
  <c r="AX302" i="4" s="1" a="1"/>
  <c r="AX302" i="4" s="1"/>
  <c r="AV303" i="4"/>
  <c r="AX303" i="4" s="1" a="1"/>
  <c r="AX303" i="4" s="1"/>
  <c r="AV304" i="4"/>
  <c r="AV305" i="4"/>
  <c r="AX305" i="4" s="1" a="1"/>
  <c r="AX305" i="4" s="1"/>
  <c r="AV306" i="4"/>
  <c r="AX306" i="4" s="1" a="1"/>
  <c r="AX306" i="4" s="1"/>
  <c r="AV307" i="4"/>
  <c r="AV308" i="4"/>
  <c r="AV309" i="4"/>
  <c r="AV310" i="4"/>
  <c r="AX310" i="4" s="1" a="1"/>
  <c r="AV311" i="4"/>
  <c r="AV312" i="4"/>
  <c r="AX312" i="4" s="1" a="1"/>
  <c r="AX312" i="4" s="1"/>
  <c r="AV313" i="4"/>
  <c r="AX313" i="4" s="1" a="1"/>
  <c r="AX313" i="4" s="1"/>
  <c r="AV314" i="4"/>
  <c r="AX314" i="4" s="1" a="1"/>
  <c r="AX314" i="4" s="1"/>
  <c r="AV315" i="4"/>
  <c r="AV316" i="4"/>
  <c r="AV317" i="4"/>
  <c r="AX317" i="4" s="1" a="1"/>
  <c r="AX317" i="4" s="1"/>
  <c r="AV318" i="4"/>
  <c r="AX318" i="4" s="1" a="1"/>
  <c r="AX318" i="4" s="1"/>
  <c r="AV319" i="4"/>
  <c r="AX319" i="4" s="1" a="1"/>
  <c r="AX319" i="4" s="1"/>
  <c r="AV320" i="4"/>
  <c r="AX320" i="4" s="1" a="1"/>
  <c r="AX320" i="4" s="1"/>
  <c r="AV321" i="4"/>
  <c r="AX321" i="4" s="1" a="1"/>
  <c r="AX321" i="4" s="1"/>
  <c r="AV322" i="4"/>
  <c r="AX322" i="4" s="1" a="1"/>
  <c r="AX322" i="4" s="1"/>
  <c r="AV323" i="4"/>
  <c r="AV324" i="4"/>
  <c r="AV325" i="4"/>
  <c r="AV326" i="4"/>
  <c r="AX326" i="4" s="1" a="1"/>
  <c r="AV327" i="4"/>
  <c r="AX327" i="4" s="1" a="1"/>
  <c r="AX327" i="4" s="1"/>
  <c r="AV328" i="4"/>
  <c r="AX328" i="4" s="1" a="1"/>
  <c r="AX328" i="4" s="1"/>
  <c r="AV329" i="4"/>
  <c r="AX329" i="4" s="1" a="1"/>
  <c r="AX329" i="4" s="1"/>
  <c r="AV330" i="4"/>
  <c r="AX330" i="4" s="1" a="1"/>
  <c r="AX330" i="4" s="1"/>
  <c r="AV331" i="4"/>
  <c r="AV332" i="4"/>
  <c r="AV333" i="4"/>
  <c r="AX333" i="4" s="1" a="1"/>
  <c r="AX333" i="4" s="1"/>
  <c r="AV334" i="4"/>
  <c r="AX334" i="4" s="1" a="1"/>
  <c r="AV335" i="4"/>
  <c r="AV336" i="4"/>
  <c r="AV337" i="4"/>
  <c r="AX337" i="4" s="1" a="1"/>
  <c r="AX337" i="4" s="1"/>
  <c r="AV338" i="4"/>
  <c r="AX338" i="4" s="1" a="1"/>
  <c r="AX338" i="4" s="1"/>
  <c r="AV339" i="4"/>
  <c r="AV340" i="4"/>
  <c r="AV341" i="4"/>
  <c r="AV342" i="4"/>
  <c r="AX342" i="4" s="1" a="1"/>
  <c r="AV343" i="4"/>
  <c r="AX343" i="4" s="1" a="1"/>
  <c r="AX343" i="4" s="1"/>
  <c r="AV344" i="4"/>
  <c r="AX344" i="4" s="1" a="1"/>
  <c r="AV345" i="4"/>
  <c r="AX345" i="4" s="1" a="1"/>
  <c r="AX345" i="4" s="1"/>
  <c r="AV346" i="4"/>
  <c r="AX346" i="4" s="1" a="1"/>
  <c r="AX346" i="4" s="1"/>
  <c r="AV347" i="4"/>
  <c r="AV348" i="4"/>
  <c r="AV349" i="4"/>
  <c r="AV350" i="4"/>
  <c r="AX350" i="4" s="1" a="1"/>
  <c r="AV351" i="4"/>
  <c r="AX351" i="4" s="1" a="1"/>
  <c r="AX351" i="4" s="1"/>
  <c r="AV352" i="4"/>
  <c r="AX352" i="4" s="1" a="1"/>
  <c r="AX352" i="4" s="1"/>
  <c r="AV353" i="4"/>
  <c r="AX353" i="4" s="1" a="1"/>
  <c r="AX353" i="4" s="1"/>
  <c r="AV354" i="4"/>
  <c r="AX354" i="4" s="1" a="1"/>
  <c r="AX354" i="4" s="1"/>
  <c r="AV355" i="4"/>
  <c r="AV356" i="4"/>
  <c r="AV357" i="4"/>
  <c r="AV358" i="4"/>
  <c r="AX358" i="4" s="1" a="1"/>
  <c r="AX358" i="4" s="1"/>
  <c r="AV359" i="4"/>
  <c r="AX359" i="4" s="1" a="1"/>
  <c r="AX359" i="4" s="1"/>
  <c r="AV360" i="4"/>
  <c r="AX360" i="4" s="1" a="1"/>
  <c r="AV361" i="4"/>
  <c r="AX361" i="4" s="1" a="1"/>
  <c r="AX361" i="4" s="1"/>
  <c r="AV362" i="4"/>
  <c r="AX362" i="4" s="1" a="1"/>
  <c r="AX362" i="4" s="1"/>
  <c r="AV363" i="4"/>
  <c r="AV364" i="4"/>
  <c r="AV365" i="4"/>
  <c r="AX365" i="4" s="1" a="1"/>
  <c r="AX365" i="4" s="1"/>
  <c r="AV366" i="4"/>
  <c r="AX366" i="4" s="1" a="1"/>
  <c r="AV367" i="4"/>
  <c r="AX367" i="4" s="1" a="1"/>
  <c r="AX367" i="4" s="1"/>
  <c r="AV368" i="4"/>
  <c r="AX368" i="4" s="1" a="1"/>
  <c r="AX368" i="4" s="1"/>
  <c r="AV369" i="4"/>
  <c r="AX369" i="4" s="1" a="1"/>
  <c r="AX369" i="4" s="1"/>
  <c r="AV370" i="4"/>
  <c r="AX370" i="4" s="1" a="1"/>
  <c r="AX370" i="4" s="1"/>
  <c r="AV371" i="4"/>
  <c r="AV372" i="4"/>
  <c r="AV373" i="4"/>
  <c r="AX373" i="4" s="1" a="1"/>
  <c r="AX373" i="4" s="1"/>
  <c r="AV374" i="4"/>
  <c r="AX374" i="4" s="1" a="1"/>
  <c r="AX374" i="4" s="1"/>
  <c r="AV375" i="4"/>
  <c r="AX375" i="4" s="1" a="1"/>
  <c r="AX375" i="4" s="1"/>
  <c r="AV376" i="4"/>
  <c r="AX376" i="4" s="1" a="1"/>
  <c r="AX376" i="4" s="1"/>
  <c r="AV377" i="4"/>
  <c r="AX377" i="4" s="1" a="1"/>
  <c r="AX377" i="4" s="1"/>
  <c r="AV378" i="4"/>
  <c r="AX378" i="4" s="1" a="1"/>
  <c r="AX378" i="4" s="1"/>
  <c r="AV379" i="4"/>
  <c r="AV380" i="4"/>
  <c r="AV381" i="4"/>
  <c r="AV382" i="4"/>
  <c r="AX382" i="4" s="1" a="1"/>
  <c r="AX382" i="4" s="1"/>
  <c r="AV383" i="4"/>
  <c r="AX383" i="4" s="1" a="1"/>
  <c r="AX383" i="4" s="1"/>
  <c r="AV384" i="4"/>
  <c r="AX384" i="4" s="1" a="1"/>
  <c r="AX384" i="4" s="1"/>
  <c r="AV385" i="4"/>
  <c r="AX385" i="4" s="1" a="1"/>
  <c r="AX385" i="4" s="1"/>
  <c r="AV386" i="4"/>
  <c r="AX386" i="4" s="1" a="1"/>
  <c r="AX386" i="4" s="1"/>
  <c r="AV387" i="4"/>
  <c r="AV388" i="4"/>
  <c r="AV389" i="4"/>
  <c r="AX389" i="4" s="1" a="1"/>
  <c r="AX389" i="4" s="1"/>
  <c r="AV390" i="4"/>
  <c r="AX390" i="4" s="1" a="1"/>
  <c r="AX390" i="4" s="1"/>
  <c r="AV391" i="4"/>
  <c r="AX391" i="4" s="1" a="1"/>
  <c r="AX391" i="4" s="1"/>
  <c r="AV392" i="4"/>
  <c r="AX392" i="4" s="1" a="1"/>
  <c r="AX392" i="4" s="1"/>
  <c r="AV393" i="4"/>
  <c r="AX393" i="4" s="1" a="1"/>
  <c r="AX393" i="4" s="1"/>
  <c r="AV394" i="4"/>
  <c r="AX394" i="4" s="1" a="1"/>
  <c r="AX394" i="4" s="1"/>
  <c r="AV395" i="4"/>
  <c r="AV396" i="4"/>
  <c r="AV397" i="4"/>
  <c r="AV398" i="4"/>
  <c r="AX398" i="4" s="1" a="1"/>
  <c r="AX398" i="4" s="1"/>
  <c r="AV399" i="4"/>
  <c r="AX399" i="4" s="1" a="1"/>
  <c r="AX399" i="4" s="1"/>
  <c r="AV400" i="4"/>
  <c r="AX400" i="4" s="1" a="1"/>
  <c r="AX400" i="4" s="1"/>
  <c r="AV401" i="4"/>
  <c r="AX401" i="4" s="1" a="1"/>
  <c r="AX401" i="4" s="1"/>
  <c r="AV402" i="4"/>
  <c r="AX402" i="4" s="1" a="1"/>
  <c r="AX402" i="4" s="1"/>
  <c r="AV403" i="4"/>
  <c r="AV404" i="4"/>
  <c r="AV405" i="4"/>
  <c r="AX405" i="4" s="1" a="1"/>
  <c r="AX405" i="4" s="1"/>
  <c r="AV406" i="4"/>
  <c r="AX406" i="4" s="1" a="1"/>
  <c r="AX406" i="4" s="1"/>
  <c r="AV407" i="4"/>
  <c r="AX407" i="4" s="1" a="1"/>
  <c r="AX407" i="4" s="1"/>
  <c r="AV408" i="4"/>
  <c r="AX408" i="4" s="1" a="1"/>
  <c r="AX408" i="4" s="1"/>
  <c r="AV409" i="4"/>
  <c r="AX409" i="4" s="1" a="1"/>
  <c r="AX409" i="4" s="1"/>
  <c r="AV410" i="4"/>
  <c r="AX410" i="4" s="1" a="1"/>
  <c r="AX410" i="4" s="1"/>
  <c r="AV411" i="4"/>
  <c r="AV412" i="4"/>
  <c r="AV413" i="4"/>
  <c r="AV414" i="4"/>
  <c r="AX414" i="4" s="1" a="1"/>
  <c r="AV415" i="4"/>
  <c r="AX415" i="4" s="1" a="1"/>
  <c r="AV416" i="4"/>
  <c r="AX416" i="4" s="1" a="1"/>
  <c r="AX416" i="4" s="1"/>
  <c r="AV417" i="4"/>
  <c r="AX417" i="4" s="1" a="1"/>
  <c r="AX417" i="4" s="1"/>
  <c r="AV418" i="4"/>
  <c r="AX418" i="4" s="1" a="1"/>
  <c r="AX418" i="4" s="1"/>
  <c r="AV419" i="4"/>
  <c r="AV420" i="4"/>
  <c r="AV421" i="4"/>
  <c r="AX421" i="4" s="1" a="1"/>
  <c r="AX421" i="4" s="1"/>
  <c r="AV422" i="4"/>
  <c r="AX422" i="4" s="1" a="1"/>
  <c r="AX422" i="4" s="1"/>
  <c r="AV423" i="4"/>
  <c r="AX423" i="4" s="1" a="1"/>
  <c r="AX423" i="4" s="1"/>
  <c r="AV424" i="4"/>
  <c r="AX424" i="4" s="1" a="1"/>
  <c r="AX424" i="4" s="1"/>
  <c r="AV425" i="4"/>
  <c r="AX425" i="4" s="1" a="1"/>
  <c r="AX425" i="4" s="1"/>
  <c r="AV426" i="4"/>
  <c r="AX426" i="4" s="1" a="1"/>
  <c r="AX426" i="4" s="1"/>
  <c r="AV427" i="4"/>
  <c r="AV428" i="4"/>
  <c r="AV429" i="4"/>
  <c r="AV430" i="4"/>
  <c r="AX430" i="4" s="1" a="1"/>
  <c r="AX430" i="4" s="1"/>
  <c r="AV431" i="4"/>
  <c r="AX431" i="4" s="1" a="1"/>
  <c r="AX431" i="4" s="1"/>
  <c r="AV432" i="4"/>
  <c r="AX432" i="4" s="1" a="1"/>
  <c r="AX432" i="4" s="1"/>
  <c r="AV433" i="4"/>
  <c r="AX433" i="4" s="1" a="1"/>
  <c r="AX433" i="4" s="1"/>
  <c r="AV434" i="4"/>
  <c r="AX434" i="4" s="1" a="1"/>
  <c r="AX434" i="4" s="1"/>
  <c r="AV435" i="4"/>
  <c r="AV436" i="4"/>
  <c r="AV437" i="4"/>
  <c r="AX437" i="4" s="1" a="1"/>
  <c r="AX437" i="4" s="1"/>
  <c r="AV438" i="4"/>
  <c r="AX438" i="4" s="1" a="1"/>
  <c r="AX438" i="4" s="1"/>
  <c r="AV439" i="4"/>
  <c r="AV440" i="4"/>
  <c r="AX440" i="4" s="1" a="1"/>
  <c r="AX440" i="4" s="1"/>
  <c r="AV441" i="4"/>
  <c r="AV442" i="4"/>
  <c r="AX442" i="4" s="1" a="1"/>
  <c r="AX442" i="4" s="1"/>
  <c r="AV443" i="4"/>
  <c r="AV444" i="4"/>
  <c r="AV445" i="4"/>
  <c r="AV446" i="4"/>
  <c r="AX446" i="4" s="1" a="1"/>
  <c r="AX446" i="4" s="1"/>
  <c r="AV447" i="4"/>
  <c r="AX447" i="4" s="1" a="1"/>
  <c r="AX447" i="4" s="1"/>
  <c r="AV448" i="4"/>
  <c r="AX448" i="4" s="1" a="1"/>
  <c r="AX448" i="4" s="1"/>
  <c r="AV449" i="4"/>
  <c r="AX449" i="4" s="1" a="1"/>
  <c r="AX449" i="4" s="1"/>
  <c r="AV450" i="4"/>
  <c r="AX450" i="4" s="1" a="1"/>
  <c r="AX450" i="4" s="1"/>
  <c r="AV451" i="4"/>
  <c r="AV452" i="4"/>
  <c r="AV453" i="4"/>
  <c r="AX453" i="4" s="1" a="1"/>
  <c r="AX453" i="4" s="1"/>
  <c r="AV454" i="4"/>
  <c r="AV455" i="4"/>
  <c r="AX455" i="4" s="1" a="1"/>
  <c r="AX455" i="4" s="1"/>
  <c r="AV456" i="4"/>
  <c r="AX456" i="4" s="1" a="1"/>
  <c r="AX456" i="4" s="1"/>
  <c r="AV457" i="4"/>
  <c r="AX457" i="4" s="1" a="1"/>
  <c r="AX457" i="4" s="1"/>
  <c r="AV458" i="4"/>
  <c r="AX458" i="4" s="1" a="1"/>
  <c r="AX458" i="4" s="1"/>
  <c r="AV459" i="4"/>
  <c r="AV460" i="4"/>
  <c r="AV461" i="4"/>
  <c r="AX461" i="4" s="1" a="1"/>
  <c r="AX461" i="4" s="1"/>
  <c r="AV462" i="4"/>
  <c r="AX462" i="4" s="1" a="1"/>
  <c r="AX462" i="4" s="1"/>
  <c r="AV463" i="4"/>
  <c r="AX463" i="4" s="1" a="1"/>
  <c r="AX463" i="4" s="1"/>
  <c r="AV464" i="4"/>
  <c r="AX464" i="4" s="1" a="1"/>
  <c r="AX464" i="4" s="1"/>
  <c r="AV465" i="4"/>
  <c r="AX465" i="4" s="1" a="1"/>
  <c r="AX465" i="4" s="1"/>
  <c r="AV466" i="4"/>
  <c r="AX466" i="4" s="1" a="1"/>
  <c r="AX466" i="4" s="1"/>
  <c r="AV467" i="4"/>
  <c r="AV468" i="4"/>
  <c r="AV469" i="4"/>
  <c r="AX469" i="4" s="1" a="1"/>
  <c r="AX469" i="4" s="1"/>
  <c r="AV470" i="4"/>
  <c r="AX470" i="4" s="1" a="1"/>
  <c r="AV471" i="4"/>
  <c r="AX471" i="4" s="1" a="1"/>
  <c r="AX471" i="4" s="1"/>
  <c r="AV472" i="4"/>
  <c r="AX472" i="4" s="1" a="1"/>
  <c r="AX472" i="4" s="1"/>
  <c r="AV473" i="4"/>
  <c r="AX473" i="4" s="1" a="1"/>
  <c r="AX473" i="4" s="1"/>
  <c r="AV474" i="4"/>
  <c r="AX474" i="4" s="1" a="1"/>
  <c r="AX474" i="4" s="1"/>
  <c r="AV475" i="4"/>
  <c r="AV476" i="4"/>
  <c r="AV477" i="4"/>
  <c r="AX477" i="4" s="1" a="1"/>
  <c r="AX477" i="4" s="1"/>
  <c r="AV478" i="4"/>
  <c r="AX478" i="4" s="1" a="1"/>
  <c r="AX478" i="4" s="1"/>
  <c r="AV479" i="4"/>
  <c r="AX479" i="4" s="1" a="1"/>
  <c r="AX479" i="4" s="1"/>
  <c r="AV480" i="4"/>
  <c r="AX480" i="4" s="1" a="1"/>
  <c r="AX480" i="4" s="1"/>
  <c r="AV481" i="4"/>
  <c r="AX481" i="4" s="1" a="1"/>
  <c r="AX481" i="4" s="1"/>
  <c r="AV482" i="4"/>
  <c r="AX482" i="4" s="1" a="1"/>
  <c r="AX482" i="4" s="1"/>
  <c r="AV483" i="4"/>
  <c r="AV484" i="4"/>
  <c r="AV485" i="4"/>
  <c r="AV486" i="4"/>
  <c r="AX486" i="4" s="1" a="1"/>
  <c r="AX486" i="4" s="1"/>
  <c r="AV487" i="4"/>
  <c r="AX487" i="4" s="1" a="1"/>
  <c r="AX487" i="4" s="1"/>
  <c r="AV488" i="4"/>
  <c r="AX488" i="4" s="1" a="1"/>
  <c r="AX488" i="4" s="1"/>
  <c r="AV489" i="4"/>
  <c r="AX489" i="4" s="1" a="1"/>
  <c r="AX489" i="4" s="1"/>
  <c r="AV490" i="4"/>
  <c r="AX490" i="4" s="1" a="1"/>
  <c r="AX490" i="4" s="1"/>
  <c r="AV491" i="4"/>
  <c r="AV492" i="4"/>
  <c r="AV493" i="4"/>
  <c r="AX493" i="4" s="1" a="1"/>
  <c r="AX493" i="4" s="1"/>
  <c r="AV494" i="4"/>
  <c r="AX494" i="4" s="1" a="1"/>
  <c r="AX494" i="4" s="1"/>
  <c r="AV495" i="4"/>
  <c r="AX495" i="4" s="1" a="1"/>
  <c r="AX495" i="4" s="1"/>
  <c r="AV496" i="4"/>
  <c r="AX496" i="4" s="1" a="1"/>
  <c r="AX496" i="4" s="1"/>
  <c r="AV497" i="4"/>
  <c r="AX497" i="4" s="1" a="1"/>
  <c r="AX497" i="4" s="1"/>
  <c r="AV498" i="4"/>
  <c r="AX498" i="4" s="1" a="1"/>
  <c r="AX498" i="4" s="1"/>
  <c r="AV499" i="4"/>
  <c r="AV500" i="4"/>
  <c r="AV501" i="4"/>
  <c r="AV502" i="4"/>
  <c r="AX502" i="4" s="1" a="1"/>
  <c r="AX502" i="4" s="1"/>
  <c r="AV503" i="4"/>
  <c r="AX503" i="4" s="1" a="1"/>
  <c r="AX503" i="4" s="1"/>
  <c r="AV504" i="4"/>
  <c r="AX504" i="4" s="1" a="1"/>
  <c r="AX504" i="4" s="1"/>
  <c r="AV505" i="4"/>
  <c r="AX505" i="4" s="1" a="1"/>
  <c r="AX505" i="4" s="1"/>
  <c r="AV506" i="4"/>
  <c r="AX506" i="4" s="1" a="1"/>
  <c r="AX506" i="4" s="1"/>
  <c r="AV507" i="4"/>
  <c r="AV508" i="4"/>
  <c r="AV509" i="4"/>
  <c r="AX509" i="4" s="1" a="1"/>
  <c r="AX509" i="4" s="1"/>
  <c r="AV510" i="4"/>
  <c r="AX510" i="4" s="1" a="1"/>
  <c r="AX510" i="4" s="1"/>
  <c r="AV511" i="4"/>
  <c r="AX511" i="4" s="1" a="1"/>
  <c r="AX511" i="4" s="1"/>
  <c r="AV512" i="4"/>
  <c r="AX512" i="4" s="1" a="1"/>
  <c r="AX512" i="4" s="1"/>
  <c r="AV513" i="4"/>
  <c r="AX513" i="4" s="1" a="1"/>
  <c r="AX513" i="4" s="1"/>
  <c r="AV514" i="4"/>
  <c r="AX514" i="4" s="1" a="1"/>
  <c r="AX514" i="4" s="1"/>
  <c r="AV515" i="4"/>
  <c r="AV516" i="4"/>
  <c r="AV517" i="4"/>
  <c r="AV518" i="4"/>
  <c r="AX518" i="4" s="1" a="1"/>
  <c r="AX518" i="4" s="1"/>
  <c r="AV519" i="4"/>
  <c r="AX519" i="4" s="1" a="1"/>
  <c r="AX519" i="4" s="1"/>
  <c r="AV520" i="4"/>
  <c r="AX520" i="4" s="1" a="1"/>
  <c r="AX520" i="4" s="1"/>
  <c r="AV521" i="4"/>
  <c r="AX521" i="4" s="1" a="1"/>
  <c r="AX521" i="4" s="1"/>
  <c r="AV522" i="4"/>
  <c r="AX522" i="4" s="1" a="1"/>
  <c r="AX522" i="4" s="1"/>
  <c r="AV523" i="4"/>
  <c r="AV524" i="4"/>
  <c r="AV525" i="4"/>
  <c r="AV526" i="4"/>
  <c r="AX526" i="4" s="1" a="1"/>
  <c r="AX526" i="4" s="1"/>
  <c r="AV527" i="4"/>
  <c r="AX527" i="4" s="1" a="1"/>
  <c r="AV528" i="4"/>
  <c r="AX528" i="4" s="1" a="1"/>
  <c r="AX528" i="4" s="1"/>
  <c r="AV529" i="4"/>
  <c r="AX529" i="4" s="1" a="1"/>
  <c r="AX529" i="4" s="1"/>
  <c r="AV530" i="4"/>
  <c r="AX530" i="4" s="1" a="1"/>
  <c r="AX530" i="4" s="1"/>
  <c r="AV531" i="4"/>
  <c r="AV532" i="4"/>
  <c r="AV533" i="4"/>
  <c r="AX533" i="4" s="1" a="1"/>
  <c r="AV534" i="4"/>
  <c r="AV535" i="4"/>
  <c r="AX535" i="4" s="1" a="1"/>
  <c r="AX535" i="4" s="1"/>
  <c r="AV536" i="4"/>
  <c r="AX536" i="4" s="1" a="1"/>
  <c r="AX536" i="4" s="1"/>
  <c r="AV537" i="4"/>
  <c r="AX537" i="4" s="1" a="1"/>
  <c r="AX537" i="4" s="1"/>
  <c r="AV538" i="4"/>
  <c r="AX538" i="4" s="1" a="1"/>
  <c r="AX538" i="4" s="1"/>
  <c r="AV539" i="4"/>
  <c r="AV540" i="4"/>
  <c r="AV541" i="4"/>
  <c r="AX541" i="4" s="1" a="1"/>
  <c r="AX541" i="4" s="1"/>
  <c r="AV542" i="4"/>
  <c r="AV543" i="4"/>
  <c r="AX543" i="4" s="1" a="1"/>
  <c r="AX543" i="4" s="1"/>
  <c r="AV544" i="4"/>
  <c r="AX544" i="4" s="1" a="1"/>
  <c r="AX544" i="4" s="1"/>
  <c r="AV545" i="4"/>
  <c r="AX545" i="4" s="1" a="1"/>
  <c r="AX545" i="4" s="1"/>
  <c r="AV546" i="4"/>
  <c r="AX546" i="4" s="1" a="1"/>
  <c r="AX546" i="4" s="1"/>
  <c r="AV547" i="4"/>
  <c r="AV548" i="4"/>
  <c r="AV549" i="4"/>
  <c r="AV550" i="4"/>
  <c r="AX550" i="4" s="1" a="1"/>
  <c r="AV551" i="4"/>
  <c r="AX551" i="4" s="1" a="1"/>
  <c r="AX551" i="4" s="1"/>
  <c r="AV552" i="4"/>
  <c r="AX552" i="4" s="1" a="1"/>
  <c r="AX552" i="4" s="1"/>
  <c r="AV553" i="4"/>
  <c r="AX553" i="4" s="1" a="1"/>
  <c r="AX553" i="4" s="1"/>
  <c r="AV554" i="4"/>
  <c r="AX554" i="4" s="1" a="1"/>
  <c r="AX554" i="4" s="1"/>
  <c r="AV555" i="4"/>
  <c r="AV556" i="4"/>
  <c r="AV557" i="4"/>
  <c r="AX557" i="4" s="1" a="1"/>
  <c r="AX557" i="4" s="1"/>
  <c r="AV558" i="4"/>
  <c r="AX558" i="4" s="1" a="1"/>
  <c r="AX558" i="4" s="1"/>
  <c r="AV559" i="4"/>
  <c r="AX559" i="4" s="1" a="1"/>
  <c r="AX559" i="4" s="1"/>
  <c r="AV560" i="4"/>
  <c r="AX560" i="4" s="1" a="1"/>
  <c r="AX560" i="4" s="1"/>
  <c r="AV561" i="4"/>
  <c r="AX561" i="4" s="1" a="1"/>
  <c r="AX561" i="4" s="1"/>
  <c r="AV562" i="4"/>
  <c r="AX562" i="4" s="1" a="1"/>
  <c r="AX562" i="4" s="1"/>
  <c r="AV563" i="4"/>
  <c r="AV564" i="4"/>
  <c r="AV565" i="4"/>
  <c r="AV566" i="4"/>
  <c r="AV567" i="4"/>
  <c r="AX567" i="4" s="1" a="1"/>
  <c r="AX567" i="4" s="1"/>
  <c r="AV568" i="4"/>
  <c r="AV569" i="4"/>
  <c r="AX569" i="4" s="1" a="1"/>
  <c r="AX569" i="4" s="1"/>
  <c r="AV570" i="4"/>
  <c r="AX570" i="4" s="1" a="1"/>
  <c r="AX570" i="4" s="1"/>
  <c r="AV571" i="4"/>
  <c r="AV572" i="4"/>
  <c r="AV573" i="4"/>
  <c r="AV574" i="4"/>
  <c r="AX574" i="4" s="1" a="1"/>
  <c r="AX574" i="4" s="1"/>
  <c r="AV575" i="4"/>
  <c r="AX575" i="4" s="1" a="1"/>
  <c r="AX575" i="4" s="1"/>
  <c r="AV576" i="4"/>
  <c r="AX576" i="4" s="1" a="1"/>
  <c r="AX576" i="4" s="1"/>
  <c r="AV577" i="4"/>
  <c r="AX577" i="4" s="1" a="1"/>
  <c r="AX577" i="4" s="1"/>
  <c r="AV578" i="4"/>
  <c r="AX578" i="4" s="1" a="1"/>
  <c r="AX578" i="4" s="1"/>
  <c r="AV579" i="4"/>
  <c r="AV580" i="4"/>
  <c r="AV581" i="4"/>
  <c r="AV582" i="4"/>
  <c r="AV583" i="4"/>
  <c r="AX583" i="4" s="1" a="1"/>
  <c r="AV584" i="4"/>
  <c r="AX584" i="4" s="1" a="1"/>
  <c r="AX584" i="4" s="1"/>
  <c r="AV585" i="4"/>
  <c r="AV586" i="4"/>
  <c r="AX586" i="4" s="1" a="1"/>
  <c r="AX586" i="4" s="1"/>
  <c r="AV587" i="4"/>
  <c r="AV588" i="4"/>
  <c r="AV589" i="4"/>
  <c r="AV590" i="4"/>
  <c r="AX590" i="4" s="1" a="1"/>
  <c r="AV591" i="4"/>
  <c r="AX591" i="4" s="1" a="1"/>
  <c r="AV592" i="4"/>
  <c r="AX592" i="4" s="1" a="1"/>
  <c r="AX592" i="4" s="1"/>
  <c r="AV593" i="4"/>
  <c r="AX593" i="4" s="1" a="1"/>
  <c r="AX593" i="4" s="1"/>
  <c r="AV594" i="4"/>
  <c r="AX594" i="4" s="1" a="1"/>
  <c r="AX594" i="4" s="1"/>
  <c r="AV595" i="4"/>
  <c r="AV596" i="4"/>
  <c r="AV597" i="4"/>
  <c r="AX597" i="4" s="1" a="1"/>
  <c r="AV598" i="4"/>
  <c r="AV599" i="4"/>
  <c r="AX599" i="4" s="1" a="1"/>
  <c r="AX599" i="4" s="1"/>
  <c r="AV600" i="4"/>
  <c r="AX600" i="4" s="1" a="1"/>
  <c r="AX600" i="4" s="1"/>
  <c r="AV601" i="4"/>
  <c r="AX601" i="4" s="1" a="1"/>
  <c r="AX601" i="4" s="1"/>
  <c r="AV602" i="4"/>
  <c r="AX602" i="4" s="1" a="1"/>
  <c r="AX602" i="4" s="1"/>
  <c r="AV603" i="4"/>
  <c r="AV604" i="4"/>
  <c r="AV605" i="4"/>
  <c r="AX605" i="4" s="1" a="1"/>
  <c r="AX605" i="4" s="1"/>
  <c r="AV606" i="4"/>
  <c r="AX606" i="4" s="1" a="1"/>
  <c r="AX606" i="4" s="1"/>
  <c r="AV607" i="4"/>
  <c r="AX607" i="4" s="1" a="1"/>
  <c r="AX607" i="4" s="1"/>
  <c r="AV608" i="4"/>
  <c r="AX608" i="4" s="1" a="1"/>
  <c r="AX608" i="4" s="1"/>
  <c r="AV609" i="4"/>
  <c r="AX609" i="4" s="1" a="1"/>
  <c r="AX609" i="4" s="1"/>
  <c r="AV610" i="4"/>
  <c r="AX610" i="4" s="1" a="1"/>
  <c r="AX610" i="4" s="1"/>
  <c r="AV611" i="4"/>
  <c r="AV612" i="4"/>
  <c r="AV613" i="4"/>
  <c r="AV614" i="4"/>
  <c r="AX614" i="4" s="1" a="1"/>
  <c r="AV615" i="4"/>
  <c r="AX615" i="4" s="1" a="1"/>
  <c r="AV616" i="4"/>
  <c r="AV617" i="4"/>
  <c r="AX617" i="4" s="1" a="1"/>
  <c r="AX617" i="4" s="1"/>
  <c r="AV618" i="4"/>
  <c r="AX618" i="4" s="1" a="1"/>
  <c r="AX618" i="4" s="1"/>
  <c r="AV619" i="4"/>
  <c r="AV620" i="4"/>
  <c r="AV621" i="4"/>
  <c r="AV622" i="4"/>
  <c r="AX622" i="4" s="1" a="1"/>
  <c r="AX622" i="4" s="1"/>
  <c r="AV623" i="4"/>
  <c r="AX623" i="4" s="1" a="1"/>
  <c r="AV624" i="4"/>
  <c r="AX624" i="4" s="1" a="1"/>
  <c r="AX624" i="4" s="1"/>
  <c r="AV625" i="4"/>
  <c r="AX625" i="4" s="1" a="1"/>
  <c r="AX625" i="4" s="1"/>
  <c r="AV626" i="4"/>
  <c r="AX626" i="4" s="1" a="1"/>
  <c r="AX626" i="4" s="1"/>
  <c r="AV627" i="4"/>
  <c r="AV628" i="4"/>
  <c r="AV629" i="4"/>
  <c r="AV630" i="4"/>
  <c r="AV631" i="4"/>
  <c r="AX631" i="4" s="1" a="1"/>
  <c r="AX631" i="4" s="1"/>
  <c r="AV632" i="4"/>
  <c r="AX632" i="4" s="1" a="1"/>
  <c r="AX632" i="4" s="1"/>
  <c r="AV633" i="4"/>
  <c r="AX633" i="4" s="1" a="1"/>
  <c r="AX633" i="4" s="1"/>
  <c r="AV634" i="4"/>
  <c r="AX634" i="4" s="1" a="1"/>
  <c r="AX634" i="4" s="1"/>
  <c r="AV635" i="4"/>
  <c r="AV636" i="4"/>
  <c r="AV637" i="4"/>
  <c r="AV638" i="4"/>
  <c r="AX638" i="4" s="1" a="1"/>
  <c r="AX638" i="4" s="1"/>
  <c r="AV639" i="4"/>
  <c r="AX639" i="4" s="1" a="1"/>
  <c r="AX639" i="4" s="1"/>
  <c r="AV640" i="4"/>
  <c r="AX640" i="4" s="1" a="1"/>
  <c r="AX640" i="4" s="1"/>
  <c r="AV641" i="4"/>
  <c r="AX641" i="4" s="1" a="1"/>
  <c r="AX641" i="4" s="1"/>
  <c r="AV642" i="4"/>
  <c r="AX642" i="4" s="1" a="1"/>
  <c r="AX642" i="4" s="1"/>
  <c r="AV643" i="4"/>
  <c r="AV644" i="4"/>
  <c r="AV645" i="4"/>
  <c r="AX645" i="4" s="1" a="1"/>
  <c r="AX645" i="4" s="1"/>
  <c r="AV646" i="4"/>
  <c r="AX646" i="4" s="1" a="1"/>
  <c r="AX646" i="4" s="1"/>
  <c r="AV647" i="4"/>
  <c r="AX647" i="4" s="1" a="1"/>
  <c r="AV648" i="4"/>
  <c r="AX648" i="4" s="1" a="1"/>
  <c r="AX648" i="4" s="1"/>
  <c r="AV649" i="4"/>
  <c r="AX649" i="4" s="1" a="1"/>
  <c r="AX649" i="4" s="1"/>
  <c r="AV650" i="4"/>
  <c r="AX650" i="4" s="1" a="1"/>
  <c r="AX650" i="4" s="1"/>
  <c r="AV651" i="4"/>
  <c r="AV652" i="4"/>
  <c r="AV653" i="4"/>
  <c r="AX653" i="4" s="1" a="1"/>
  <c r="AX653" i="4" s="1"/>
  <c r="AV654" i="4"/>
  <c r="AV655" i="4"/>
  <c r="AX655" i="4" s="1" a="1"/>
  <c r="AX655" i="4" s="1"/>
  <c r="AV656" i="4"/>
  <c r="AX656" i="4" s="1" a="1"/>
  <c r="AX656" i="4" s="1"/>
  <c r="AV657" i="4"/>
  <c r="AX657" i="4" s="1" a="1"/>
  <c r="AX657" i="4" s="1"/>
  <c r="AV658" i="4"/>
  <c r="AX658" i="4" s="1" a="1"/>
  <c r="AX658" i="4" s="1"/>
  <c r="AV659" i="4"/>
  <c r="AV660" i="4"/>
  <c r="AV661" i="4"/>
  <c r="AX661" i="4" s="1" a="1"/>
  <c r="AV662" i="4"/>
  <c r="AX662" i="4" s="1" a="1"/>
  <c r="AX662" i="4" s="1"/>
  <c r="AV663" i="4"/>
  <c r="AX663" i="4" s="1" a="1"/>
  <c r="AX663" i="4" s="1"/>
  <c r="AV664" i="4"/>
  <c r="AX664" i="4" s="1" a="1"/>
  <c r="AX664" i="4" s="1"/>
  <c r="AV665" i="4"/>
  <c r="AX665" i="4" s="1" a="1"/>
  <c r="AX665" i="4" s="1"/>
  <c r="AV666" i="4"/>
  <c r="AX666" i="4" s="1" a="1"/>
  <c r="AX666" i="4" s="1"/>
  <c r="AV667" i="4"/>
  <c r="AV668" i="4"/>
  <c r="AV669" i="4"/>
  <c r="AX669" i="4" s="1" a="1"/>
  <c r="AX669" i="4" s="1"/>
  <c r="AV670" i="4"/>
  <c r="AX670" i="4" s="1" a="1"/>
  <c r="AX670" i="4" s="1"/>
  <c r="AV671" i="4"/>
  <c r="AX671" i="4" s="1" a="1"/>
  <c r="AX671" i="4" s="1"/>
  <c r="AV672" i="4"/>
  <c r="AX672" i="4" s="1" a="1"/>
  <c r="AX672" i="4" s="1"/>
  <c r="AV673" i="4"/>
  <c r="AX673" i="4" s="1" a="1"/>
  <c r="AX673" i="4" s="1"/>
  <c r="AV674" i="4"/>
  <c r="AX674" i="4" s="1" a="1"/>
  <c r="AX674" i="4" s="1"/>
  <c r="AV675" i="4"/>
  <c r="AV676" i="4"/>
  <c r="AV677" i="4"/>
  <c r="AV678" i="4"/>
  <c r="AX678" i="4" s="1" a="1"/>
  <c r="AV679" i="4"/>
  <c r="AX679" i="4" s="1" a="1"/>
  <c r="AV680" i="4"/>
  <c r="AV681" i="4"/>
  <c r="AX681" i="4" s="1" a="1"/>
  <c r="AX681" i="4" s="1"/>
  <c r="AV682" i="4"/>
  <c r="AX682" i="4" s="1" a="1"/>
  <c r="AX682" i="4" s="1"/>
  <c r="AV683" i="4"/>
  <c r="AV684" i="4"/>
  <c r="AV685" i="4"/>
  <c r="AV686" i="4"/>
  <c r="AX686" i="4" s="1" a="1"/>
  <c r="AX686" i="4" s="1"/>
  <c r="AV687" i="4"/>
  <c r="AX687" i="4" s="1" a="1"/>
  <c r="AX687" i="4" s="1"/>
  <c r="AV688" i="4"/>
  <c r="AX688" i="4" s="1" a="1"/>
  <c r="AX688" i="4" s="1"/>
  <c r="AV689" i="4"/>
  <c r="AX689" i="4" s="1" a="1"/>
  <c r="AX689" i="4" s="1"/>
  <c r="AV690" i="4"/>
  <c r="AX690" i="4" s="1" a="1"/>
  <c r="AX690" i="4" s="1"/>
  <c r="AV691" i="4"/>
  <c r="AV692" i="4"/>
  <c r="AV693" i="4"/>
  <c r="AX693" i="4" s="1" a="1"/>
  <c r="AX693" i="4" s="1"/>
  <c r="AV694" i="4"/>
  <c r="AX694" i="4" s="1" a="1"/>
  <c r="AX694" i="4" s="1"/>
  <c r="AV695" i="4"/>
  <c r="AX695" i="4" s="1" a="1"/>
  <c r="AX695" i="4" s="1"/>
  <c r="AV696" i="4"/>
  <c r="AX696" i="4" s="1" a="1"/>
  <c r="AX696" i="4" s="1"/>
  <c r="AV697" i="4"/>
  <c r="AX697" i="4" s="1" a="1"/>
  <c r="AX697" i="4" s="1"/>
  <c r="AV698" i="4"/>
  <c r="AX698" i="4" s="1" a="1"/>
  <c r="AX698" i="4" s="1"/>
  <c r="AV699" i="4"/>
  <c r="AV700" i="4"/>
  <c r="AV701" i="4"/>
  <c r="AV702" i="4"/>
  <c r="AX702" i="4" s="1" a="1"/>
  <c r="AV703" i="4"/>
  <c r="AX703" i="4" s="1" a="1"/>
  <c r="AX703" i="4" s="1"/>
  <c r="AV704" i="4"/>
  <c r="AX704" i="4" s="1" a="1"/>
  <c r="AX704" i="4" s="1"/>
  <c r="AV705" i="4"/>
  <c r="AX705" i="4" s="1" a="1"/>
  <c r="AX705" i="4" s="1"/>
  <c r="AV706" i="4"/>
  <c r="AV707" i="4"/>
  <c r="AV708" i="4"/>
  <c r="AV709" i="4"/>
  <c r="AV710" i="4"/>
  <c r="AV711" i="4"/>
  <c r="AX711" i="4" s="1" a="1"/>
  <c r="AX711" i="4" s="1"/>
  <c r="AV712" i="4"/>
  <c r="AX712" i="4" s="1" a="1"/>
  <c r="AX712" i="4" s="1"/>
  <c r="AW2" i="4"/>
  <c r="AW3" i="4"/>
  <c r="AW10" i="4"/>
  <c r="AW11" i="4"/>
  <c r="AW18" i="4"/>
  <c r="AW19" i="4"/>
  <c r="AW26" i="4"/>
  <c r="AW27" i="4"/>
  <c r="AW34" i="4"/>
  <c r="AW35" i="4"/>
  <c r="AW42" i="4"/>
  <c r="AW43" i="4"/>
  <c r="AW45" i="4"/>
  <c r="AW50" i="4"/>
  <c r="AW51" i="4"/>
  <c r="AW58" i="4"/>
  <c r="AW59" i="4"/>
  <c r="AW66" i="4"/>
  <c r="AW67" i="4"/>
  <c r="AW74" i="4"/>
  <c r="AW75" i="4"/>
  <c r="AW82" i="4"/>
  <c r="AW83" i="4"/>
  <c r="AW90" i="4"/>
  <c r="AW91" i="4"/>
  <c r="AW98" i="4"/>
  <c r="AW99" i="4"/>
  <c r="AW106" i="4"/>
  <c r="AW107" i="4"/>
  <c r="AW111" i="4"/>
  <c r="AW112" i="4"/>
  <c r="AW114" i="4"/>
  <c r="AW115" i="4"/>
  <c r="AW122" i="4"/>
  <c r="AW123" i="4"/>
  <c r="AW130" i="4"/>
  <c r="AW131" i="4"/>
  <c r="AW138" i="4"/>
  <c r="AW139" i="4"/>
  <c r="AW146" i="4"/>
  <c r="AW147" i="4"/>
  <c r="AW154" i="4"/>
  <c r="AW155" i="4"/>
  <c r="AW162" i="4"/>
  <c r="AW163" i="4"/>
  <c r="AW170" i="4"/>
  <c r="AW171" i="4"/>
  <c r="AW178" i="4"/>
  <c r="AW179" i="4"/>
  <c r="AW186" i="4"/>
  <c r="AW187" i="4"/>
  <c r="AW194" i="4"/>
  <c r="AW195" i="4"/>
  <c r="AW202" i="4"/>
  <c r="AW203" i="4"/>
  <c r="AW210" i="4"/>
  <c r="AW211" i="4"/>
  <c r="AW214" i="4"/>
  <c r="AW218" i="4"/>
  <c r="AW219" i="4"/>
  <c r="AW226" i="4"/>
  <c r="AW227" i="4"/>
  <c r="AW234" i="4"/>
  <c r="AW235" i="4"/>
  <c r="AW242" i="4"/>
  <c r="AW243" i="4"/>
  <c r="AW250" i="4"/>
  <c r="AW251" i="4"/>
  <c r="AW258" i="4"/>
  <c r="AW259" i="4"/>
  <c r="AW266" i="4"/>
  <c r="AW267" i="4"/>
  <c r="AW272" i="4"/>
  <c r="AW273" i="4"/>
  <c r="AW274" i="4"/>
  <c r="AW275" i="4"/>
  <c r="AW282" i="4"/>
  <c r="AW283" i="4"/>
  <c r="AW285" i="4"/>
  <c r="AW290" i="4"/>
  <c r="AW291" i="4"/>
  <c r="AW298" i="4"/>
  <c r="AW299" i="4"/>
  <c r="AW306" i="4"/>
  <c r="AW307" i="4"/>
  <c r="AW314" i="4"/>
  <c r="AW315" i="4"/>
  <c r="AW322" i="4"/>
  <c r="AW323" i="4"/>
  <c r="AW329" i="4"/>
  <c r="AW330" i="4"/>
  <c r="AW331" i="4"/>
  <c r="AW338" i="4"/>
  <c r="AW339" i="4"/>
  <c r="AW341" i="4"/>
  <c r="AW342" i="4"/>
  <c r="AW346" i="4"/>
  <c r="AW347" i="4"/>
  <c r="AW354" i="4"/>
  <c r="AW355" i="4"/>
  <c r="AW357" i="4"/>
  <c r="AW362" i="4"/>
  <c r="AW363" i="4"/>
  <c r="AW366" i="4"/>
  <c r="AW370" i="4"/>
  <c r="AW371" i="4"/>
  <c r="AW378" i="4"/>
  <c r="AW379" i="4"/>
  <c r="AW386" i="4"/>
  <c r="AW387" i="4"/>
  <c r="AW394" i="4"/>
  <c r="AW395" i="4"/>
  <c r="AW402" i="4"/>
  <c r="AW403" i="4"/>
  <c r="AW410" i="4"/>
  <c r="AW411" i="4"/>
  <c r="AW418" i="4"/>
  <c r="AW419" i="4"/>
  <c r="AW426" i="4"/>
  <c r="AW427" i="4"/>
  <c r="AW434" i="4"/>
  <c r="AW435" i="4"/>
  <c r="AW442" i="4"/>
  <c r="AW443" i="4"/>
  <c r="AW450" i="4"/>
  <c r="AW451" i="4"/>
  <c r="AW458" i="4"/>
  <c r="AW459" i="4"/>
  <c r="AW466" i="4"/>
  <c r="AW467" i="4"/>
  <c r="AW474" i="4"/>
  <c r="AW475" i="4"/>
  <c r="AW477" i="4"/>
  <c r="AW482" i="4"/>
  <c r="AW483" i="4"/>
  <c r="AW490" i="4"/>
  <c r="AW491" i="4"/>
  <c r="AW498" i="4"/>
  <c r="AW499" i="4"/>
  <c r="AW501" i="4"/>
  <c r="AW502" i="4"/>
  <c r="AW503" i="4"/>
  <c r="AW506" i="4"/>
  <c r="AW507" i="4"/>
  <c r="AW514" i="4"/>
  <c r="AW515" i="4"/>
  <c r="AW522" i="4"/>
  <c r="AW523" i="4"/>
  <c r="AW530" i="4"/>
  <c r="AW531" i="4"/>
  <c r="AW538" i="4"/>
  <c r="AW539" i="4"/>
  <c r="AW546" i="4"/>
  <c r="AW547" i="4"/>
  <c r="AW554" i="4"/>
  <c r="AW555" i="4"/>
  <c r="AW558" i="4"/>
  <c r="AW562" i="4"/>
  <c r="AW563" i="4"/>
  <c r="AW565" i="4"/>
  <c r="AW570" i="4"/>
  <c r="AW571" i="4"/>
  <c r="AW573" i="4"/>
  <c r="AW574" i="4"/>
  <c r="AW578" i="4"/>
  <c r="AW579" i="4"/>
  <c r="AW586" i="4"/>
  <c r="AW587" i="4"/>
  <c r="AW594" i="4"/>
  <c r="AW595" i="4"/>
  <c r="AW602" i="4"/>
  <c r="AW603" i="4"/>
  <c r="AW610" i="4"/>
  <c r="AW611" i="4"/>
  <c r="AW618" i="4"/>
  <c r="AW619" i="4"/>
  <c r="AW626" i="4"/>
  <c r="AW627" i="4"/>
  <c r="AW634" i="4"/>
  <c r="AW635" i="4"/>
  <c r="AW642" i="4"/>
  <c r="AW643" i="4"/>
  <c r="AW650" i="4"/>
  <c r="AW651" i="4"/>
  <c r="AW658" i="4"/>
  <c r="AW659" i="4"/>
  <c r="AW666" i="4"/>
  <c r="AW667" i="4"/>
  <c r="AW674" i="4"/>
  <c r="AW675" i="4"/>
  <c r="AW682" i="4"/>
  <c r="AW683" i="4"/>
  <c r="AW690" i="4"/>
  <c r="AW691" i="4"/>
  <c r="AW692" i="4"/>
  <c r="AW693" i="4"/>
  <c r="AW698" i="4"/>
  <c r="AW699" i="4"/>
  <c r="AW706" i="4"/>
  <c r="AW707" i="4"/>
  <c r="AX3" i="4" a="1"/>
  <c r="AX3" i="4" s="1"/>
  <c r="AX4" i="4" a="1"/>
  <c r="AX4" i="4"/>
  <c r="AX11" i="4" a="1"/>
  <c r="AX11" i="4"/>
  <c r="AX12" i="4" a="1"/>
  <c r="AX12" i="4" s="1"/>
  <c r="AX19" i="4" a="1"/>
  <c r="AX19" i="4"/>
  <c r="AX20" i="4" a="1"/>
  <c r="AX20" i="4"/>
  <c r="AX21" i="4" a="1"/>
  <c r="AX21" i="4" s="1"/>
  <c r="AX27" i="4" a="1"/>
  <c r="AX27" i="4"/>
  <c r="AX28" i="4" a="1"/>
  <c r="AX28" i="4" s="1"/>
  <c r="AX35" i="4" a="1"/>
  <c r="AX35" i="4" s="1"/>
  <c r="AX36" i="4" a="1"/>
  <c r="AX36" i="4"/>
  <c r="AX37" i="4" a="1"/>
  <c r="AX37" i="4" s="1"/>
  <c r="AX43" i="4" a="1"/>
  <c r="AX43" i="4"/>
  <c r="AX44" i="4" a="1"/>
  <c r="AX44" i="4" s="1"/>
  <c r="AX45" i="4"/>
  <c r="AX51" i="4" a="1"/>
  <c r="AX51" i="4"/>
  <c r="AX52" i="4" a="1"/>
  <c r="AX52" i="4" s="1"/>
  <c r="AX59" i="4" a="1"/>
  <c r="AX59" i="4"/>
  <c r="AX60" i="4" a="1"/>
  <c r="AX60" i="4" s="1"/>
  <c r="AX61" i="4" a="1"/>
  <c r="AX61" i="4"/>
  <c r="AX62" i="4"/>
  <c r="AX67" i="4" a="1"/>
  <c r="AX67" i="4" s="1"/>
  <c r="AX68" i="4" a="1"/>
  <c r="AX68" i="4"/>
  <c r="AX75" i="4" a="1"/>
  <c r="AX75" i="4"/>
  <c r="AX76" i="4" a="1"/>
  <c r="AX76" i="4" s="1"/>
  <c r="AX83" i="4" a="1"/>
  <c r="AX83" i="4"/>
  <c r="AX84" i="4" a="1"/>
  <c r="AX84" i="4"/>
  <c r="AX85" i="4" a="1"/>
  <c r="AX85" i="4" s="1"/>
  <c r="AX91" i="4" a="1"/>
  <c r="AX91" i="4"/>
  <c r="AX92" i="4" a="1"/>
  <c r="AX92" i="4" s="1"/>
  <c r="AX97" i="4" a="1"/>
  <c r="AX97" i="4" s="1"/>
  <c r="AX99" i="4" a="1"/>
  <c r="AX99" i="4" s="1"/>
  <c r="AX100" i="4" a="1"/>
  <c r="AX100" i="4"/>
  <c r="AX101" i="4" a="1"/>
  <c r="AX101" i="4"/>
  <c r="AX102" i="4"/>
  <c r="AX103" i="4" a="1"/>
  <c r="AX103" i="4" s="1"/>
  <c r="AX107" i="4" a="1"/>
  <c r="AX107" i="4" s="1"/>
  <c r="AX108" i="4" a="1"/>
  <c r="AX108" i="4" s="1"/>
  <c r="AX115" i="4" a="1"/>
  <c r="AX115" i="4" s="1"/>
  <c r="AX116" i="4" a="1"/>
  <c r="AX116" i="4"/>
  <c r="AX117" i="4" a="1"/>
  <c r="AX117" i="4" s="1"/>
  <c r="AX123" i="4" a="1"/>
  <c r="AX123" i="4"/>
  <c r="AX124" i="4" a="1"/>
  <c r="AX124" i="4"/>
  <c r="AX125" i="4" a="1"/>
  <c r="AX125" i="4" s="1"/>
  <c r="AX131" i="4" a="1"/>
  <c r="AX131" i="4" s="1"/>
  <c r="AX132" i="4" a="1"/>
  <c r="AX132" i="4"/>
  <c r="AX135" i="4" a="1"/>
  <c r="AX135" i="4"/>
  <c r="AX139" i="4" a="1"/>
  <c r="AX139" i="4" s="1"/>
  <c r="AX140" i="4" a="1"/>
  <c r="AX140" i="4" s="1"/>
  <c r="AX141" i="4"/>
  <c r="AX142" i="4"/>
  <c r="AX147" i="4" a="1"/>
  <c r="AX147" i="4"/>
  <c r="AX148" i="4" a="1"/>
  <c r="AX148" i="4"/>
  <c r="AX155" i="4" a="1"/>
  <c r="AX155" i="4"/>
  <c r="AX156" i="4" a="1"/>
  <c r="AX156" i="4" s="1"/>
  <c r="AX158" i="4"/>
  <c r="AX160" i="4" a="1"/>
  <c r="AX160" i="4" s="1"/>
  <c r="AX163" i="4" a="1"/>
  <c r="AX163" i="4" s="1"/>
  <c r="AX164" i="4" a="1"/>
  <c r="AX164" i="4" s="1"/>
  <c r="AX166" i="4"/>
  <c r="AX171" i="4" a="1"/>
  <c r="AX171" i="4"/>
  <c r="AX172" i="4" a="1"/>
  <c r="AX172" i="4" s="1"/>
  <c r="AX173" i="4"/>
  <c r="AX179" i="4" a="1"/>
  <c r="AX179" i="4" s="1"/>
  <c r="AX180" i="4" a="1"/>
  <c r="AX180" i="4"/>
  <c r="AX181" i="4" a="1"/>
  <c r="AX181" i="4" s="1"/>
  <c r="AX183" i="4" a="1"/>
  <c r="AX183" i="4"/>
  <c r="AX187" i="4" a="1"/>
  <c r="AX187" i="4" s="1"/>
  <c r="AX188" i="4" a="1"/>
  <c r="AX188" i="4"/>
  <c r="AX189" i="4" a="1"/>
  <c r="AX189" i="4"/>
  <c r="AX190" i="4"/>
  <c r="AX195" i="4" a="1"/>
  <c r="AX195" i="4" s="1"/>
  <c r="AX196" i="4" a="1"/>
  <c r="AX196" i="4" s="1"/>
  <c r="AX203" i="4" a="1"/>
  <c r="AX203" i="4"/>
  <c r="AX204" i="4" a="1"/>
  <c r="AX204" i="4" s="1"/>
  <c r="AX205" i="4"/>
  <c r="AX211" i="4" a="1"/>
  <c r="AX211" i="4"/>
  <c r="AX212" i="4" a="1"/>
  <c r="AX212" i="4" s="1"/>
  <c r="AX213" i="4" a="1"/>
  <c r="AX213" i="4" s="1"/>
  <c r="AX219" i="4" a="1"/>
  <c r="AX219" i="4"/>
  <c r="AX220" i="4" a="1"/>
  <c r="AX220" i="4" s="1"/>
  <c r="AX227" i="4" a="1"/>
  <c r="AX227" i="4" s="1"/>
  <c r="AX228" i="4" a="1"/>
  <c r="AX228" i="4"/>
  <c r="AX229" i="4" a="1"/>
  <c r="AX229" i="4"/>
  <c r="AX235" i="4" a="1"/>
  <c r="AX235" i="4" s="1"/>
  <c r="AX236" i="4" a="1"/>
  <c r="AX236" i="4" s="1"/>
  <c r="AX237" i="4"/>
  <c r="AX243" i="4" a="1"/>
  <c r="AX243" i="4"/>
  <c r="AX244" i="4" a="1"/>
  <c r="AX244" i="4"/>
  <c r="AX251" i="4" a="1"/>
  <c r="AX251" i="4"/>
  <c r="AX252" i="4" a="1"/>
  <c r="AX252" i="4" s="1"/>
  <c r="AX253" i="4" a="1"/>
  <c r="AX253" i="4" s="1"/>
  <c r="AX259" i="4" a="1"/>
  <c r="AX259" i="4" s="1"/>
  <c r="AX260" i="4" a="1"/>
  <c r="AX260" i="4"/>
  <c r="AX267" i="4" a="1"/>
  <c r="AX267" i="4"/>
  <c r="AX268" i="4" a="1"/>
  <c r="AX268" i="4" s="1"/>
  <c r="AX269" i="4"/>
  <c r="AX271" i="4"/>
  <c r="AX272" i="4" a="1"/>
  <c r="AX272" i="4" s="1"/>
  <c r="AX275" i="4" a="1"/>
  <c r="AX275" i="4" s="1"/>
  <c r="AX276" i="4" a="1"/>
  <c r="AX276" i="4"/>
  <c r="AX277" i="4" a="1"/>
  <c r="AX277" i="4" s="1"/>
  <c r="AX283" i="4" a="1"/>
  <c r="AX283" i="4"/>
  <c r="AX284" i="4" a="1"/>
  <c r="AX284" i="4" s="1"/>
  <c r="AX291" i="4" a="1"/>
  <c r="AX291" i="4" s="1"/>
  <c r="AX292" i="4" a="1"/>
  <c r="AX292" i="4"/>
  <c r="AX293" i="4" a="1"/>
  <c r="AX293" i="4" s="1"/>
  <c r="AX299" i="4" a="1"/>
  <c r="AX299" i="4"/>
  <c r="AX300" i="4" a="1"/>
  <c r="AX300" i="4" s="1"/>
  <c r="AX304" i="4" a="1"/>
  <c r="AX304" i="4" s="1"/>
  <c r="AX307" i="4" a="1"/>
  <c r="AX307" i="4" s="1"/>
  <c r="AX308" i="4" a="1"/>
  <c r="AX308" i="4" s="1"/>
  <c r="AX309" i="4" a="1"/>
  <c r="AX309" i="4" s="1"/>
  <c r="AX310" i="4"/>
  <c r="AX311" i="4" a="1"/>
  <c r="AX311" i="4" s="1"/>
  <c r="AX315" i="4" a="1"/>
  <c r="AX315" i="4"/>
  <c r="AX316" i="4" a="1"/>
  <c r="AX316" i="4" s="1"/>
  <c r="AX323" i="4" a="1"/>
  <c r="AX323" i="4" s="1"/>
  <c r="AX324" i="4" a="1"/>
  <c r="AX324" i="4" s="1"/>
  <c r="AX325" i="4" a="1"/>
  <c r="AX325" i="4"/>
  <c r="AX326" i="4"/>
  <c r="AX331" i="4" a="1"/>
  <c r="AX331" i="4" s="1"/>
  <c r="AX332" i="4" a="1"/>
  <c r="AX332" i="4" s="1"/>
  <c r="AX334" i="4"/>
  <c r="AX335" i="4" a="1"/>
  <c r="AX335" i="4"/>
  <c r="AX336" i="4" a="1"/>
  <c r="AX336" i="4" s="1"/>
  <c r="AX339" i="4" a="1"/>
  <c r="AX339" i="4"/>
  <c r="AX340" i="4" a="1"/>
  <c r="AX340" i="4"/>
  <c r="AX341" i="4" a="1"/>
  <c r="AX341" i="4" s="1"/>
  <c r="AX342" i="4"/>
  <c r="AX344" i="4"/>
  <c r="AX347" i="4" a="1"/>
  <c r="AX347" i="4"/>
  <c r="AX348" i="4" a="1"/>
  <c r="AX348" i="4"/>
  <c r="AX349" i="4" a="1"/>
  <c r="AX349" i="4"/>
  <c r="AX350" i="4"/>
  <c r="AX355" i="4" a="1"/>
  <c r="AX355" i="4" s="1"/>
  <c r="AX356" i="4" a="1"/>
  <c r="AX356" i="4"/>
  <c r="AX357" i="4" a="1"/>
  <c r="AX357" i="4"/>
  <c r="AX360" i="4"/>
  <c r="AX363" i="4" a="1"/>
  <c r="AX363" i="4" s="1"/>
  <c r="AX364" i="4" a="1"/>
  <c r="AX364" i="4" s="1"/>
  <c r="AX366" i="4"/>
  <c r="AX371" i="4" a="1"/>
  <c r="AX371" i="4"/>
  <c r="AX372" i="4" a="1"/>
  <c r="AX372" i="4" s="1"/>
  <c r="AX379" i="4" a="1"/>
  <c r="AX379" i="4" s="1"/>
  <c r="AX380" i="4" a="1"/>
  <c r="AX380" i="4"/>
  <c r="AX381" i="4" a="1"/>
  <c r="AX381" i="4" s="1"/>
  <c r="AX387" i="4" a="1"/>
  <c r="AX387" i="4" s="1"/>
  <c r="AX388" i="4" a="1"/>
  <c r="AX388" i="4"/>
  <c r="AX395" i="4" a="1"/>
  <c r="AX395" i="4"/>
  <c r="AX396" i="4" a="1"/>
  <c r="AX396" i="4" s="1"/>
  <c r="AX397" i="4" a="1"/>
  <c r="AX397" i="4"/>
  <c r="AX403" i="4" a="1"/>
  <c r="AX403" i="4" s="1"/>
  <c r="AX404" i="4" a="1"/>
  <c r="AX404" i="4" s="1"/>
  <c r="AX411" i="4" a="1"/>
  <c r="AX411" i="4"/>
  <c r="AX412" i="4" a="1"/>
  <c r="AX412" i="4"/>
  <c r="AX413" i="4" a="1"/>
  <c r="AX413" i="4" s="1"/>
  <c r="AX414" i="4"/>
  <c r="AX415" i="4"/>
  <c r="AX419" i="4" a="1"/>
  <c r="AX419" i="4" s="1"/>
  <c r="AX420" i="4" a="1"/>
  <c r="AX420" i="4"/>
  <c r="AX427" i="4" a="1"/>
  <c r="AX427" i="4"/>
  <c r="AX428" i="4" a="1"/>
  <c r="AX428" i="4" s="1"/>
  <c r="AX429" i="4" a="1"/>
  <c r="AX429" i="4"/>
  <c r="AX435" i="4" a="1"/>
  <c r="AX435" i="4"/>
  <c r="AX436" i="4" a="1"/>
  <c r="AX436" i="4" s="1"/>
  <c r="AX439" i="4" a="1"/>
  <c r="AX439" i="4"/>
  <c r="AX441" i="4" a="1"/>
  <c r="AX441" i="4" s="1"/>
  <c r="AX443" i="4" a="1"/>
  <c r="AX443" i="4" s="1"/>
  <c r="AX444" i="4" a="1"/>
  <c r="AX444" i="4"/>
  <c r="AX445" i="4" a="1"/>
  <c r="AX445" i="4" s="1"/>
  <c r="AX451" i="4" a="1"/>
  <c r="AX451" i="4"/>
  <c r="AX452" i="4" a="1"/>
  <c r="AX452" i="4" s="1"/>
  <c r="AX454" i="4" a="1"/>
  <c r="AX454" i="4" s="1"/>
  <c r="AX459" i="4" a="1"/>
  <c r="AX459" i="4"/>
  <c r="AX460" i="4" a="1"/>
  <c r="AX460" i="4"/>
  <c r="AX467" i="4" a="1"/>
  <c r="AX467" i="4"/>
  <c r="AX468" i="4" a="1"/>
  <c r="AX468" i="4" s="1"/>
  <c r="AX470" i="4"/>
  <c r="AX475" i="4" a="1"/>
  <c r="AX475" i="4"/>
  <c r="AX476" i="4" a="1"/>
  <c r="AX476" i="4"/>
  <c r="AX483" i="4" a="1"/>
  <c r="AX483" i="4"/>
  <c r="AX484" i="4" a="1"/>
  <c r="AX484" i="4" s="1"/>
  <c r="AX485" i="4" a="1"/>
  <c r="AX485" i="4" s="1"/>
  <c r="AX491" i="4" a="1"/>
  <c r="AX491" i="4"/>
  <c r="AX492" i="4" a="1"/>
  <c r="AX492" i="4" s="1"/>
  <c r="AX499" i="4" a="1"/>
  <c r="AX499" i="4"/>
  <c r="AX500" i="4" a="1"/>
  <c r="AX500" i="4" s="1"/>
  <c r="AX501" i="4" a="1"/>
  <c r="AX501" i="4"/>
  <c r="AX507" i="4" a="1"/>
  <c r="AX507" i="4"/>
  <c r="AX508" i="4" a="1"/>
  <c r="AX508" i="4"/>
  <c r="AX515" i="4" a="1"/>
  <c r="AX515" i="4"/>
  <c r="AX516" i="4" a="1"/>
  <c r="AX516" i="4"/>
  <c r="AX517" i="4" a="1"/>
  <c r="AX517" i="4" s="1"/>
  <c r="AX523" i="4" a="1"/>
  <c r="AX523" i="4"/>
  <c r="AX524" i="4" a="1"/>
  <c r="AX524" i="4"/>
  <c r="AX525" i="4" a="1"/>
  <c r="AX525" i="4"/>
  <c r="AX527" i="4"/>
  <c r="AX531" i="4" a="1"/>
  <c r="AX531" i="4"/>
  <c r="AX532" i="4" a="1"/>
  <c r="AX532" i="4" s="1"/>
  <c r="AX533" i="4"/>
  <c r="AX534" i="4" a="1"/>
  <c r="AX534" i="4" s="1"/>
  <c r="AX539" i="4" a="1"/>
  <c r="AX539" i="4"/>
  <c r="AX540" i="4" a="1"/>
  <c r="AX540" i="4"/>
  <c r="AX542" i="4" a="1"/>
  <c r="AX542" i="4"/>
  <c r="AX547" i="4" a="1"/>
  <c r="AX547" i="4"/>
  <c r="AX548" i="4" a="1"/>
  <c r="AX548" i="4" s="1"/>
  <c r="AX549" i="4" a="1"/>
  <c r="AX549" i="4" s="1"/>
  <c r="AX550" i="4"/>
  <c r="AX555" i="4" a="1"/>
  <c r="AX555" i="4"/>
  <c r="AX556" i="4" a="1"/>
  <c r="AX556" i="4" s="1"/>
  <c r="AX563" i="4" a="1"/>
  <c r="AX563" i="4"/>
  <c r="AX564" i="4" a="1"/>
  <c r="AX564" i="4" s="1"/>
  <c r="AX565" i="4" a="1"/>
  <c r="AX565" i="4"/>
  <c r="AX566" i="4" a="1"/>
  <c r="AX566" i="4" s="1"/>
  <c r="AX568" i="4" a="1"/>
  <c r="AX568" i="4" s="1"/>
  <c r="AX571" i="4" a="1"/>
  <c r="AX571" i="4"/>
  <c r="AX572" i="4" a="1"/>
  <c r="AX572" i="4"/>
  <c r="AX573" i="4" a="1"/>
  <c r="AX573" i="4" s="1"/>
  <c r="AX579" i="4" a="1"/>
  <c r="AX579" i="4"/>
  <c r="AX580" i="4" a="1"/>
  <c r="AX580" i="4"/>
  <c r="AX581" i="4" a="1"/>
  <c r="AX581" i="4"/>
  <c r="AX582" i="4" a="1"/>
  <c r="AX582" i="4"/>
  <c r="AX583" i="4"/>
  <c r="AX585" i="4" a="1"/>
  <c r="AX585" i="4" s="1"/>
  <c r="AX587" i="4" a="1"/>
  <c r="AX587" i="4"/>
  <c r="AX588" i="4" a="1"/>
  <c r="AX588" i="4"/>
  <c r="AX589" i="4" a="1"/>
  <c r="AX589" i="4" s="1"/>
  <c r="AX590" i="4"/>
  <c r="AX591" i="4"/>
  <c r="AX595" i="4" a="1"/>
  <c r="AX595" i="4" s="1"/>
  <c r="AX596" i="4" a="1"/>
  <c r="AX596" i="4" s="1"/>
  <c r="AX597" i="4"/>
  <c r="AX598" i="4" a="1"/>
  <c r="AX598" i="4" s="1"/>
  <c r="AX603" i="4" a="1"/>
  <c r="AX603" i="4"/>
  <c r="AX604" i="4" a="1"/>
  <c r="AX604" i="4" s="1"/>
  <c r="AX611" i="4" a="1"/>
  <c r="AX611" i="4" s="1"/>
  <c r="AX612" i="4" a="1"/>
  <c r="AX612" i="4"/>
  <c r="AX613" i="4" a="1"/>
  <c r="AX613" i="4" s="1"/>
  <c r="AX614" i="4"/>
  <c r="AX615" i="4"/>
  <c r="AX616" i="4" a="1"/>
  <c r="AX616" i="4"/>
  <c r="AX619" i="4" a="1"/>
  <c r="AX619" i="4"/>
  <c r="AX620" i="4" a="1"/>
  <c r="AX620" i="4"/>
  <c r="AX621" i="4" a="1"/>
  <c r="AX621" i="4"/>
  <c r="AX623" i="4"/>
  <c r="AX627" i="4" a="1"/>
  <c r="AX627" i="4"/>
  <c r="AX628" i="4" a="1"/>
  <c r="AX628" i="4" s="1"/>
  <c r="AX629" i="4" a="1"/>
  <c r="AX629" i="4"/>
  <c r="AX630" i="4" a="1"/>
  <c r="AX630" i="4" s="1"/>
  <c r="AX635" i="4" a="1"/>
  <c r="AX635" i="4" s="1"/>
  <c r="AX636" i="4" a="1"/>
  <c r="AX636" i="4"/>
  <c r="AX637" i="4" a="1"/>
  <c r="AX637" i="4" s="1"/>
  <c r="AX643" i="4" a="1"/>
  <c r="AX643" i="4"/>
  <c r="AX644" i="4" a="1"/>
  <c r="AX644" i="4"/>
  <c r="AX647" i="4"/>
  <c r="AX651" i="4" a="1"/>
  <c r="AX651" i="4"/>
  <c r="AX652" i="4" a="1"/>
  <c r="AX652" i="4" s="1"/>
  <c r="AX654" i="4" a="1"/>
  <c r="AX654" i="4" s="1"/>
  <c r="AX659" i="4" a="1"/>
  <c r="AX659" i="4"/>
  <c r="AX660" i="4" a="1"/>
  <c r="AX660" i="4" s="1"/>
  <c r="AX661" i="4"/>
  <c r="AX667" i="4" a="1"/>
  <c r="AX667" i="4"/>
  <c r="AX668" i="4" a="1"/>
  <c r="AX668" i="4" s="1"/>
  <c r="AX675" i="4" a="1"/>
  <c r="AX675" i="4"/>
  <c r="AX676" i="4" a="1"/>
  <c r="AX676" i="4"/>
  <c r="AX677" i="4" a="1"/>
  <c r="AX677" i="4" s="1"/>
  <c r="AX678" i="4"/>
  <c r="AX679" i="4"/>
  <c r="AX680" i="4" a="1"/>
  <c r="AX680" i="4" s="1"/>
  <c r="AX683" i="4" a="1"/>
  <c r="AX683" i="4"/>
  <c r="AX684" i="4" a="1"/>
  <c r="AX684" i="4"/>
  <c r="AX685" i="4" a="1"/>
  <c r="AX685" i="4"/>
  <c r="AX691" i="4" a="1"/>
  <c r="AX691" i="4"/>
  <c r="AX692" i="4" a="1"/>
  <c r="AX692" i="4" s="1"/>
  <c r="AX699" i="4" a="1"/>
  <c r="AX699" i="4"/>
  <c r="AX700" i="4" a="1"/>
  <c r="AX700" i="4" s="1"/>
  <c r="AX701" i="4" a="1"/>
  <c r="AX701" i="4" s="1"/>
  <c r="AX702" i="4"/>
  <c r="AX706" i="4" a="1"/>
  <c r="AX706" i="4" s="1"/>
  <c r="AX707" i="4" a="1"/>
  <c r="AX707" i="4"/>
  <c r="AX708" i="4" a="1"/>
  <c r="AX708" i="4"/>
  <c r="AX709" i="4" a="1"/>
  <c r="AX709" i="4"/>
  <c r="AX710" i="4" a="1"/>
  <c r="AX710" i="4" s="1"/>
  <c r="AY2" i="4"/>
  <c r="AY3" i="4"/>
  <c r="AY4" i="4"/>
  <c r="AY5" i="4"/>
  <c r="AY10" i="4"/>
  <c r="AY11" i="4"/>
  <c r="AY12" i="4"/>
  <c r="AY13" i="4"/>
  <c r="AY18" i="4"/>
  <c r="AY19" i="4"/>
  <c r="AY20" i="4"/>
  <c r="AY26" i="4"/>
  <c r="AY27" i="4"/>
  <c r="AY29" i="4"/>
  <c r="AY33" i="4"/>
  <c r="AY34" i="4"/>
  <c r="AY35" i="4"/>
  <c r="AY42" i="4"/>
  <c r="AY43" i="4"/>
  <c r="AY44" i="4"/>
  <c r="AY50" i="4"/>
  <c r="AY51" i="4"/>
  <c r="AY52" i="4"/>
  <c r="AY58" i="4"/>
  <c r="AY59" i="4"/>
  <c r="AY60" i="4"/>
  <c r="AY61" i="4"/>
  <c r="AY66" i="4"/>
  <c r="AY67" i="4"/>
  <c r="AY68" i="4"/>
  <c r="AY69" i="4"/>
  <c r="AY74" i="4"/>
  <c r="AY75" i="4"/>
  <c r="AY76" i="4"/>
  <c r="AY82" i="4"/>
  <c r="AY83" i="4"/>
  <c r="AY84" i="4"/>
  <c r="AY85" i="4"/>
  <c r="AY90" i="4"/>
  <c r="AY91" i="4"/>
  <c r="AY93" i="4"/>
  <c r="AY98" i="4"/>
  <c r="AY99" i="4"/>
  <c r="AY106" i="4"/>
  <c r="AY107" i="4"/>
  <c r="AY108" i="4"/>
  <c r="AY114" i="4"/>
  <c r="AY115" i="4"/>
  <c r="AY116" i="4"/>
  <c r="AY117" i="4"/>
  <c r="AY122" i="4"/>
  <c r="AY123" i="4"/>
  <c r="AY124" i="4"/>
  <c r="AY125" i="4"/>
  <c r="AY130" i="4"/>
  <c r="AY131" i="4"/>
  <c r="AY132" i="4"/>
  <c r="AY135" i="4"/>
  <c r="AY138" i="4"/>
  <c r="AY139" i="4"/>
  <c r="AY140" i="4"/>
  <c r="AY141" i="4"/>
  <c r="AY146" i="4"/>
  <c r="AY147" i="4"/>
  <c r="AY148" i="4"/>
  <c r="AY154" i="4"/>
  <c r="AY155" i="4"/>
  <c r="AY157" i="4"/>
  <c r="AY162" i="4"/>
  <c r="AY163" i="4"/>
  <c r="AY170" i="4"/>
  <c r="AY171" i="4"/>
  <c r="AY172" i="4"/>
  <c r="AY178" i="4"/>
  <c r="AY179" i="4"/>
  <c r="AY180" i="4"/>
  <c r="AY181" i="4"/>
  <c r="AY186" i="4"/>
  <c r="AY187" i="4"/>
  <c r="AY188" i="4"/>
  <c r="AY189" i="4"/>
  <c r="AY194" i="4"/>
  <c r="AY195" i="4"/>
  <c r="AY196" i="4"/>
  <c r="AY197" i="4"/>
  <c r="AY202" i="4"/>
  <c r="AY203" i="4"/>
  <c r="AY204" i="4"/>
  <c r="AY205" i="4"/>
  <c r="AY210" i="4"/>
  <c r="AY211" i="4"/>
  <c r="AY212" i="4"/>
  <c r="AY213" i="4"/>
  <c r="AY218" i="4"/>
  <c r="AY219" i="4"/>
  <c r="AY221" i="4"/>
  <c r="AY226" i="4"/>
  <c r="AY227" i="4"/>
  <c r="AY231" i="4"/>
  <c r="AY234" i="4"/>
  <c r="AY235" i="4"/>
  <c r="AY236" i="4"/>
  <c r="AY242" i="4"/>
  <c r="AY243" i="4"/>
  <c r="AY244" i="4"/>
  <c r="AY245" i="4"/>
  <c r="AY250" i="4"/>
  <c r="AY251" i="4"/>
  <c r="AY252" i="4"/>
  <c r="AY253" i="4"/>
  <c r="AY258" i="4"/>
  <c r="AY259" i="4"/>
  <c r="AY260" i="4"/>
  <c r="AY261" i="4"/>
  <c r="AY266" i="4"/>
  <c r="AY267" i="4"/>
  <c r="AY268" i="4"/>
  <c r="AY269" i="4"/>
  <c r="AY274" i="4"/>
  <c r="AY275" i="4"/>
  <c r="AY276" i="4"/>
  <c r="AY277" i="4"/>
  <c r="AY282" i="4"/>
  <c r="AY283" i="4"/>
  <c r="AY290" i="4"/>
  <c r="AY291" i="4"/>
  <c r="AY298" i="4"/>
  <c r="AY299" i="4"/>
  <c r="AY300" i="4"/>
  <c r="AY306" i="4"/>
  <c r="AY307" i="4"/>
  <c r="AY308" i="4"/>
  <c r="AY314" i="4"/>
  <c r="AY315" i="4"/>
  <c r="AY316" i="4"/>
  <c r="AY317" i="4"/>
  <c r="AY322" i="4"/>
  <c r="AY323" i="4"/>
  <c r="AY324" i="4"/>
  <c r="AY325" i="4"/>
  <c r="AY330" i="4"/>
  <c r="AY331" i="4"/>
  <c r="AY332" i="4"/>
  <c r="AY338" i="4"/>
  <c r="AY339" i="4"/>
  <c r="AY340" i="4"/>
  <c r="AY341" i="4"/>
  <c r="AY346" i="4"/>
  <c r="AY347" i="4"/>
  <c r="AY349" i="4"/>
  <c r="AY354" i="4"/>
  <c r="AY355" i="4"/>
  <c r="AY362" i="4"/>
  <c r="AY363" i="4"/>
  <c r="AY364" i="4"/>
  <c r="AY370" i="4"/>
  <c r="AY371" i="4"/>
  <c r="AY372" i="4"/>
  <c r="AY373" i="4"/>
  <c r="AY378" i="4"/>
  <c r="AY379" i="4"/>
  <c r="AY380" i="4"/>
  <c r="AY381" i="4"/>
  <c r="AY386" i="4"/>
  <c r="AY387" i="4"/>
  <c r="AY388" i="4"/>
  <c r="AY394" i="4"/>
  <c r="AY395" i="4"/>
  <c r="AY396" i="4"/>
  <c r="AY397" i="4"/>
  <c r="AY402" i="4"/>
  <c r="AY403" i="4"/>
  <c r="AY404" i="4"/>
  <c r="AY410" i="4"/>
  <c r="AY411" i="4"/>
  <c r="AY413" i="4"/>
  <c r="AY418" i="4"/>
  <c r="AY419" i="4"/>
  <c r="AY426" i="4"/>
  <c r="AY427" i="4"/>
  <c r="AY428" i="4"/>
  <c r="AY434" i="4"/>
  <c r="AY435" i="4"/>
  <c r="AY436" i="4"/>
  <c r="AY437" i="4"/>
  <c r="AY442" i="4"/>
  <c r="AY443" i="4"/>
  <c r="AY444" i="4"/>
  <c r="AY445" i="4"/>
  <c r="AY450" i="4"/>
  <c r="AY451" i="4"/>
  <c r="AY452" i="4"/>
  <c r="AY458" i="4"/>
  <c r="AY459" i="4"/>
  <c r="AY460" i="4"/>
  <c r="AY461" i="4"/>
  <c r="AY466" i="4"/>
  <c r="AY467" i="4"/>
  <c r="AY468" i="4"/>
  <c r="AY474" i="4"/>
  <c r="AY475" i="4"/>
  <c r="AY477" i="4"/>
  <c r="AY482" i="4"/>
  <c r="AY483" i="4"/>
  <c r="AY490" i="4"/>
  <c r="AY491" i="4"/>
  <c r="AY492" i="4"/>
  <c r="AY498" i="4"/>
  <c r="AY499" i="4"/>
  <c r="AY500" i="4"/>
  <c r="AY501" i="4"/>
  <c r="AY506" i="4"/>
  <c r="AY507" i="4"/>
  <c r="AY508" i="4"/>
  <c r="AY509" i="4"/>
  <c r="AY514" i="4"/>
  <c r="AY515" i="4"/>
  <c r="AY516" i="4"/>
  <c r="AY517" i="4"/>
  <c r="AY519" i="4"/>
  <c r="AY522" i="4"/>
  <c r="AY523" i="4"/>
  <c r="AY524" i="4"/>
  <c r="AY525" i="4"/>
  <c r="AY530" i="4"/>
  <c r="AY531" i="4"/>
  <c r="AY532" i="4"/>
  <c r="AY533" i="4"/>
  <c r="AY538" i="4"/>
  <c r="AY539" i="4"/>
  <c r="AY541" i="4"/>
  <c r="AY546" i="4"/>
  <c r="AY547" i="4"/>
  <c r="AY554" i="4"/>
  <c r="AY555" i="4"/>
  <c r="AY556" i="4"/>
  <c r="AY562" i="4"/>
  <c r="AY563" i="4"/>
  <c r="AY564" i="4"/>
  <c r="AY570" i="4"/>
  <c r="AY571" i="4"/>
  <c r="AY572" i="4"/>
  <c r="AY573" i="4"/>
  <c r="AY578" i="4"/>
  <c r="AY579" i="4"/>
  <c r="AY580" i="4"/>
  <c r="AY581" i="4"/>
  <c r="AY583" i="4"/>
  <c r="AY586" i="4"/>
  <c r="AY587" i="4"/>
  <c r="AY588" i="4"/>
  <c r="AY594" i="4"/>
  <c r="AY595" i="4"/>
  <c r="AY596" i="4"/>
  <c r="AY597" i="4"/>
  <c r="AY602" i="4"/>
  <c r="AY603" i="4"/>
  <c r="AY605" i="4"/>
  <c r="AY610" i="4"/>
  <c r="AY611" i="4"/>
  <c r="AY615" i="4"/>
  <c r="AY616" i="4"/>
  <c r="AY617" i="4"/>
  <c r="AY618" i="4"/>
  <c r="AY619" i="4"/>
  <c r="AY620" i="4"/>
  <c r="AY626" i="4"/>
  <c r="AY627" i="4"/>
  <c r="AY628" i="4"/>
  <c r="AY629" i="4"/>
  <c r="AY634" i="4"/>
  <c r="AY635" i="4"/>
  <c r="AY636" i="4"/>
  <c r="AY637" i="4"/>
  <c r="AY642" i="4"/>
  <c r="AY643" i="4"/>
  <c r="AY644" i="4"/>
  <c r="AY650" i="4"/>
  <c r="AY651" i="4"/>
  <c r="AY652" i="4"/>
  <c r="AY653" i="4"/>
  <c r="AY658" i="4"/>
  <c r="AY659" i="4"/>
  <c r="AY660" i="4"/>
  <c r="AY661" i="4"/>
  <c r="AY666" i="4"/>
  <c r="AY667" i="4"/>
  <c r="AY674" i="4"/>
  <c r="AY675" i="4"/>
  <c r="AY682" i="4"/>
  <c r="AY683" i="4"/>
  <c r="AY684" i="4"/>
  <c r="AY690" i="4"/>
  <c r="AY691" i="4"/>
  <c r="AY692" i="4"/>
  <c r="AY693" i="4"/>
  <c r="AY698" i="4"/>
  <c r="AY699" i="4"/>
  <c r="AY700" i="4"/>
  <c r="AY706" i="4"/>
  <c r="AY707" i="4"/>
  <c r="AY708" i="4"/>
  <c r="AY709" i="4"/>
  <c r="AY528" i="4" l="1"/>
  <c r="AY480" i="4"/>
  <c r="AY209" i="4"/>
  <c r="AY383" i="4"/>
  <c r="AY327" i="4"/>
  <c r="AY208" i="4"/>
  <c r="AY159" i="4"/>
  <c r="AY95" i="4"/>
  <c r="AY8" i="4"/>
  <c r="AY207" i="4"/>
  <c r="AY113" i="4"/>
  <c r="AY529" i="4"/>
  <c r="AW382" i="4"/>
  <c r="AY408" i="4"/>
  <c r="AW230" i="4"/>
  <c r="AY697" i="4"/>
  <c r="AY289" i="4"/>
  <c r="AY7" i="4"/>
  <c r="AY671" i="4"/>
  <c r="AY701" i="4"/>
  <c r="AY407" i="4"/>
  <c r="AY72" i="4"/>
  <c r="AW686" i="4"/>
  <c r="AW662" i="4"/>
  <c r="AW613" i="4"/>
  <c r="AW255" i="4"/>
  <c r="AW229" i="4"/>
  <c r="AW71" i="4"/>
  <c r="AY160" i="4"/>
  <c r="AY96" i="4"/>
  <c r="AY527" i="4"/>
  <c r="AY479" i="4"/>
  <c r="AY447" i="4"/>
  <c r="AY399" i="4"/>
  <c r="AY672" i="4"/>
  <c r="AY639" i="4"/>
  <c r="AW646" i="4"/>
  <c r="AY288" i="4"/>
  <c r="AY669" i="4"/>
  <c r="AY584" i="4"/>
  <c r="AY551" i="4"/>
  <c r="AY469" i="4"/>
  <c r="AY453" i="4"/>
  <c r="AY423" i="4"/>
  <c r="AY405" i="4"/>
  <c r="AY149" i="4"/>
  <c r="AY136" i="4"/>
  <c r="AW534" i="4"/>
  <c r="AW487" i="4"/>
  <c r="AW174" i="4"/>
  <c r="AY393" i="4"/>
  <c r="AW393" i="4"/>
  <c r="AY385" i="4"/>
  <c r="AW385" i="4"/>
  <c r="AY265" i="4"/>
  <c r="AW265" i="4"/>
  <c r="AW9" i="4"/>
  <c r="AY9" i="4"/>
  <c r="AY505" i="4"/>
  <c r="AY337" i="4"/>
  <c r="AW193" i="4"/>
  <c r="AW640" i="4"/>
  <c r="AY640" i="4"/>
  <c r="AY632" i="4"/>
  <c r="AW632" i="4"/>
  <c r="AW448" i="4"/>
  <c r="AY448" i="4"/>
  <c r="AW400" i="4"/>
  <c r="AY400" i="4"/>
  <c r="AW384" i="4"/>
  <c r="AY384" i="4"/>
  <c r="AW144" i="4"/>
  <c r="AY144" i="4"/>
  <c r="AY241" i="4"/>
  <c r="AY216" i="4"/>
  <c r="AW513" i="4"/>
  <c r="AW439" i="4"/>
  <c r="AY439" i="4"/>
  <c r="AW343" i="4"/>
  <c r="AY343" i="4"/>
  <c r="AW175" i="4"/>
  <c r="AY175" i="4"/>
  <c r="AW119" i="4"/>
  <c r="AY119" i="4"/>
  <c r="AW87" i="4"/>
  <c r="AY87" i="4"/>
  <c r="AW31" i="4"/>
  <c r="AY31" i="4"/>
  <c r="AY648" i="4"/>
  <c r="AY601" i="4"/>
  <c r="AY545" i="4"/>
  <c r="AY489" i="4"/>
  <c r="AY455" i="4"/>
  <c r="AY417" i="4"/>
  <c r="AY335" i="4"/>
  <c r="AY297" i="4"/>
  <c r="AY264" i="4"/>
  <c r="AY240" i="4"/>
  <c r="AY215" i="4"/>
  <c r="AY168" i="4"/>
  <c r="AY81" i="4"/>
  <c r="AY41" i="4"/>
  <c r="AW623" i="4"/>
  <c r="AW321" i="4"/>
  <c r="AW191" i="4"/>
  <c r="AY670" i="4"/>
  <c r="AW670" i="4"/>
  <c r="AW598" i="4"/>
  <c r="AY598" i="4"/>
  <c r="AY582" i="4"/>
  <c r="AW582" i="4"/>
  <c r="AY566" i="4"/>
  <c r="AW566" i="4"/>
  <c r="AY542" i="4"/>
  <c r="AW542" i="4"/>
  <c r="AW478" i="4"/>
  <c r="AY478" i="4"/>
  <c r="AY446" i="4"/>
  <c r="AW446" i="4"/>
  <c r="AY422" i="4"/>
  <c r="AW422" i="4"/>
  <c r="AY350" i="4"/>
  <c r="AW350" i="4"/>
  <c r="AW286" i="4"/>
  <c r="AY286" i="4"/>
  <c r="AW262" i="4"/>
  <c r="AY262" i="4"/>
  <c r="AY150" i="4"/>
  <c r="AW150" i="4"/>
  <c r="AW134" i="4"/>
  <c r="AY134" i="4"/>
  <c r="AY126" i="4"/>
  <c r="AW126" i="4"/>
  <c r="AY102" i="4"/>
  <c r="AW102" i="4"/>
  <c r="AW78" i="4"/>
  <c r="AY78" i="4"/>
  <c r="AY46" i="4"/>
  <c r="AW46" i="4"/>
  <c r="AY38" i="4"/>
  <c r="AW38" i="4"/>
  <c r="AW14" i="4"/>
  <c r="AY14" i="4"/>
  <c r="AY679" i="4"/>
  <c r="AY600" i="4"/>
  <c r="AY569" i="4"/>
  <c r="AY416" i="4"/>
  <c r="AY263" i="4"/>
  <c r="AY224" i="4"/>
  <c r="AY25" i="4"/>
  <c r="AW622" i="4"/>
  <c r="AW415" i="4"/>
  <c r="AW104" i="4"/>
  <c r="AW17" i="4"/>
  <c r="AY685" i="4"/>
  <c r="AW685" i="4"/>
  <c r="AW677" i="4"/>
  <c r="AY677" i="4"/>
  <c r="AW621" i="4"/>
  <c r="AY621" i="4"/>
  <c r="AY557" i="4"/>
  <c r="AW557" i="4"/>
  <c r="AW549" i="4"/>
  <c r="AY549" i="4"/>
  <c r="AY493" i="4"/>
  <c r="AW493" i="4"/>
  <c r="AY485" i="4"/>
  <c r="AW485" i="4"/>
  <c r="AW429" i="4"/>
  <c r="AY429" i="4"/>
  <c r="AW421" i="4"/>
  <c r="AY421" i="4"/>
  <c r="AW389" i="4"/>
  <c r="AY389" i="4"/>
  <c r="AY365" i="4"/>
  <c r="AW365" i="4"/>
  <c r="AY333" i="4"/>
  <c r="AW333" i="4"/>
  <c r="AW309" i="4"/>
  <c r="AY309" i="4"/>
  <c r="AW301" i="4"/>
  <c r="AY301" i="4"/>
  <c r="AY293" i="4"/>
  <c r="AW293" i="4"/>
  <c r="AY237" i="4"/>
  <c r="AW237" i="4"/>
  <c r="AY173" i="4"/>
  <c r="AW173" i="4"/>
  <c r="AW165" i="4"/>
  <c r="AY165" i="4"/>
  <c r="AW133" i="4"/>
  <c r="AY133" i="4"/>
  <c r="AW109" i="4"/>
  <c r="AY109" i="4"/>
  <c r="AW101" i="4"/>
  <c r="AY101" i="4"/>
  <c r="AW53" i="4"/>
  <c r="AY53" i="4"/>
  <c r="AW37" i="4"/>
  <c r="AY37" i="4"/>
  <c r="AW21" i="4"/>
  <c r="AY21" i="4"/>
  <c r="AW705" i="4"/>
  <c r="AY705" i="4"/>
  <c r="AW649" i="4"/>
  <c r="AY649" i="4"/>
  <c r="AW577" i="4"/>
  <c r="AY577" i="4"/>
  <c r="AY521" i="4"/>
  <c r="AW521" i="4"/>
  <c r="AW433" i="4"/>
  <c r="AY433" i="4"/>
  <c r="AY201" i="4"/>
  <c r="AW201" i="4"/>
  <c r="AW97" i="4"/>
  <c r="AY97" i="4"/>
  <c r="AY65" i="4"/>
  <c r="AW65" i="4"/>
  <c r="AY185" i="4"/>
  <c r="AW177" i="4"/>
  <c r="AW456" i="4"/>
  <c r="AY456" i="4"/>
  <c r="AY440" i="4"/>
  <c r="AW440" i="4"/>
  <c r="AY376" i="4"/>
  <c r="AW376" i="4"/>
  <c r="AY312" i="4"/>
  <c r="AW312" i="4"/>
  <c r="AW248" i="4"/>
  <c r="AY248" i="4"/>
  <c r="AW200" i="4"/>
  <c r="AY200" i="4"/>
  <c r="AW184" i="4"/>
  <c r="AY184" i="4"/>
  <c r="AW128" i="4"/>
  <c r="AY128" i="4"/>
  <c r="AY64" i="4"/>
  <c r="AW64" i="4"/>
  <c r="AW32" i="4"/>
  <c r="AY32" i="4"/>
  <c r="AY536" i="4"/>
  <c r="AY432" i="4"/>
  <c r="AY336" i="4"/>
  <c r="AW464" i="4"/>
  <c r="AW401" i="4"/>
  <c r="AW305" i="4"/>
  <c r="AY631" i="4"/>
  <c r="AW631" i="4"/>
  <c r="AY567" i="4"/>
  <c r="AW567" i="4"/>
  <c r="AW559" i="4"/>
  <c r="AY559" i="4"/>
  <c r="AY183" i="4"/>
  <c r="AW183" i="4"/>
  <c r="AW47" i="4"/>
  <c r="AY47" i="4"/>
  <c r="AY535" i="4"/>
  <c r="AY345" i="4"/>
  <c r="AY16" i="4"/>
  <c r="AW304" i="4"/>
  <c r="AW247" i="4"/>
  <c r="AY710" i="4"/>
  <c r="AW710" i="4"/>
  <c r="AY694" i="4"/>
  <c r="AW694" i="4"/>
  <c r="AY630" i="4"/>
  <c r="AW630" i="4"/>
  <c r="AY606" i="4"/>
  <c r="AW606" i="4"/>
  <c r="AW590" i="4"/>
  <c r="AY590" i="4"/>
  <c r="AY470" i="4"/>
  <c r="AW470" i="4"/>
  <c r="AW438" i="4"/>
  <c r="AY438" i="4"/>
  <c r="AY326" i="4"/>
  <c r="AW326" i="4"/>
  <c r="AY302" i="4"/>
  <c r="AW302" i="4"/>
  <c r="AY190" i="4"/>
  <c r="AW190" i="4"/>
  <c r="AY158" i="4"/>
  <c r="AW158" i="4"/>
  <c r="AW70" i="4"/>
  <c r="AY70" i="4"/>
  <c r="AW6" i="4"/>
  <c r="AY6" i="4"/>
  <c r="AY647" i="4"/>
  <c r="AY624" i="4"/>
  <c r="AY544" i="4"/>
  <c r="AY465" i="4"/>
  <c r="AY344" i="4"/>
  <c r="AY143" i="4"/>
  <c r="AY105" i="4"/>
  <c r="AY15" i="4"/>
  <c r="AW511" i="4"/>
  <c r="AW320" i="4"/>
  <c r="AW246" i="4"/>
  <c r="AY712" i="4"/>
  <c r="AY689" i="4"/>
  <c r="AY665" i="4"/>
  <c r="AY656" i="4"/>
  <c r="AY645" i="4"/>
  <c r="AY609" i="4"/>
  <c r="AY599" i="4"/>
  <c r="AY589" i="4"/>
  <c r="AY543" i="4"/>
  <c r="AY473" i="4"/>
  <c r="AY441" i="4"/>
  <c r="AY392" i="4"/>
  <c r="AY368" i="4"/>
  <c r="AY319" i="4"/>
  <c r="AY295" i="4"/>
  <c r="AY281" i="4"/>
  <c r="AY249" i="4"/>
  <c r="AY223" i="4"/>
  <c r="AY152" i="4"/>
  <c r="AY39" i="4"/>
  <c r="AY24" i="4"/>
  <c r="AW704" i="4"/>
  <c r="AW510" i="4"/>
  <c r="AW494" i="4"/>
  <c r="AW414" i="4"/>
  <c r="AW390" i="4"/>
  <c r="AW278" i="4"/>
  <c r="AW167" i="4"/>
  <c r="AW120" i="4"/>
  <c r="AW77" i="4"/>
  <c r="AW56" i="4"/>
  <c r="AW40" i="4"/>
  <c r="AW457" i="4"/>
  <c r="AY457" i="4"/>
  <c r="AY449" i="4"/>
  <c r="AW449" i="4"/>
  <c r="AW153" i="4"/>
  <c r="AY153" i="4"/>
  <c r="AW73" i="4"/>
  <c r="AY73" i="4"/>
  <c r="AY561" i="4"/>
  <c r="AY361" i="4"/>
  <c r="AW625" i="4"/>
  <c r="AW568" i="4"/>
  <c r="AY568" i="4"/>
  <c r="AW504" i="4"/>
  <c r="AY504" i="4"/>
  <c r="AW488" i="4"/>
  <c r="AY488" i="4"/>
  <c r="AY360" i="4"/>
  <c r="AY313" i="4"/>
  <c r="AY169" i="4"/>
  <c r="AW192" i="4"/>
  <c r="AY695" i="4"/>
  <c r="AW695" i="4"/>
  <c r="AW495" i="4"/>
  <c r="AY495" i="4"/>
  <c r="AW311" i="4"/>
  <c r="AY311" i="4"/>
  <c r="AY303" i="4"/>
  <c r="AW303" i="4"/>
  <c r="AW287" i="4"/>
  <c r="AY287" i="4"/>
  <c r="AY239" i="4"/>
  <c r="AW239" i="4"/>
  <c r="AW79" i="4"/>
  <c r="AY79" i="4"/>
  <c r="AY703" i="4"/>
  <c r="AY592" i="4"/>
  <c r="AY225" i="4"/>
  <c r="AY145" i="4"/>
  <c r="AY121" i="4"/>
  <c r="AW585" i="4"/>
  <c r="AW481" i="4"/>
  <c r="AY678" i="4"/>
  <c r="AW678" i="4"/>
  <c r="AW654" i="4"/>
  <c r="AY654" i="4"/>
  <c r="AW638" i="4"/>
  <c r="AY638" i="4"/>
  <c r="AY550" i="4"/>
  <c r="AW550" i="4"/>
  <c r="AY486" i="4"/>
  <c r="AW486" i="4"/>
  <c r="AW462" i="4"/>
  <c r="AY462" i="4"/>
  <c r="AY406" i="4"/>
  <c r="AW406" i="4"/>
  <c r="AW398" i="4"/>
  <c r="AY398" i="4"/>
  <c r="AY374" i="4"/>
  <c r="AW374" i="4"/>
  <c r="AW358" i="4"/>
  <c r="AY358" i="4"/>
  <c r="AW334" i="4"/>
  <c r="AY334" i="4"/>
  <c r="AY318" i="4"/>
  <c r="AW318" i="4"/>
  <c r="AY254" i="4"/>
  <c r="AW254" i="4"/>
  <c r="AW198" i="4"/>
  <c r="AY198" i="4"/>
  <c r="AY182" i="4"/>
  <c r="AW182" i="4"/>
  <c r="AY166" i="4"/>
  <c r="AW166" i="4"/>
  <c r="AW142" i="4"/>
  <c r="AY142" i="4"/>
  <c r="AW118" i="4"/>
  <c r="AY118" i="4"/>
  <c r="AY110" i="4"/>
  <c r="AW110" i="4"/>
  <c r="AY86" i="4"/>
  <c r="AW86" i="4"/>
  <c r="AW62" i="4"/>
  <c r="AY62" i="4"/>
  <c r="AW30" i="4"/>
  <c r="AY30" i="4"/>
  <c r="AY657" i="4"/>
  <c r="AY591" i="4"/>
  <c r="AY369" i="4"/>
  <c r="AY296" i="4"/>
  <c r="AY80" i="4"/>
  <c r="AY711" i="4"/>
  <c r="AY688" i="4"/>
  <c r="AY664" i="4"/>
  <c r="AY655" i="4"/>
  <c r="AY633" i="4"/>
  <c r="AY608" i="4"/>
  <c r="AY553" i="4"/>
  <c r="AY497" i="4"/>
  <c r="AY472" i="4"/>
  <c r="AY463" i="4"/>
  <c r="AY425" i="4"/>
  <c r="AY391" i="4"/>
  <c r="AY352" i="4"/>
  <c r="AY280" i="4"/>
  <c r="AY271" i="4"/>
  <c r="AY176" i="4"/>
  <c r="AY151" i="4"/>
  <c r="AY127" i="4"/>
  <c r="AY103" i="4"/>
  <c r="AY89" i="4"/>
  <c r="AY63" i="4"/>
  <c r="AY49" i="4"/>
  <c r="AY23" i="4"/>
  <c r="AW673" i="4"/>
  <c r="AW576" i="4"/>
  <c r="AW454" i="4"/>
  <c r="AW431" i="4"/>
  <c r="AW353" i="4"/>
  <c r="AW257" i="4"/>
  <c r="AW222" i="4"/>
  <c r="AW55" i="4"/>
  <c r="AW641" i="4"/>
  <c r="AY641" i="4"/>
  <c r="AW409" i="4"/>
  <c r="AY409" i="4"/>
  <c r="AW129" i="4"/>
  <c r="AY129" i="4"/>
  <c r="AW57" i="4"/>
  <c r="AY57" i="4"/>
  <c r="AY537" i="4"/>
  <c r="AY217" i="4"/>
  <c r="AW232" i="4"/>
  <c r="AY232" i="4"/>
  <c r="AW88" i="4"/>
  <c r="AY88" i="4"/>
  <c r="AY681" i="4"/>
  <c r="AY593" i="4"/>
  <c r="AY560" i="4"/>
  <c r="AW696" i="4"/>
  <c r="AY375" i="4"/>
  <c r="AW375" i="4"/>
  <c r="AY680" i="4"/>
  <c r="AY359" i="4"/>
  <c r="AW607" i="4"/>
  <c r="AW512" i="4"/>
  <c r="AW526" i="4"/>
  <c r="AY526" i="4"/>
  <c r="AW518" i="4"/>
  <c r="AY518" i="4"/>
  <c r="AY430" i="4"/>
  <c r="AW430" i="4"/>
  <c r="AW270" i="4"/>
  <c r="AY270" i="4"/>
  <c r="AY238" i="4"/>
  <c r="AW238" i="4"/>
  <c r="AW206" i="4"/>
  <c r="AY206" i="4"/>
  <c r="AY22" i="4"/>
  <c r="AW22" i="4"/>
  <c r="AY663" i="4"/>
  <c r="AY575" i="4"/>
  <c r="AY552" i="4"/>
  <c r="AY520" i="4"/>
  <c r="AY496" i="4"/>
  <c r="AY471" i="4"/>
  <c r="AY424" i="4"/>
  <c r="AY377" i="4"/>
  <c r="AY351" i="4"/>
  <c r="AY328" i="4"/>
  <c r="AY279" i="4"/>
  <c r="AY233" i="4"/>
  <c r="AY199" i="4"/>
  <c r="AY161" i="4"/>
  <c r="AY48" i="4"/>
  <c r="AW702" i="4"/>
  <c r="AW687" i="4"/>
  <c r="AW614" i="4"/>
  <c r="AW367" i="4"/>
  <c r="AW310" i="4"/>
  <c r="AW294" i="4"/>
  <c r="AW256" i="4"/>
  <c r="AW137" i="4"/>
  <c r="AW94" i="4"/>
  <c r="AW54" i="4"/>
  <c r="AY540" i="4"/>
  <c r="AY668" i="4"/>
  <c r="AY604" i="4"/>
  <c r="AY476" i="4"/>
  <c r="AY412" i="4"/>
  <c r="AY348" i="4"/>
  <c r="AY284" i="4"/>
  <c r="AY220" i="4"/>
  <c r="AY156" i="4"/>
  <c r="AY92" i="4"/>
  <c r="AY28" i="4"/>
  <c r="AY676" i="4"/>
  <c r="AY612" i="4"/>
  <c r="AY548" i="4"/>
  <c r="AY484" i="4"/>
  <c r="AY420" i="4"/>
  <c r="AY356" i="4"/>
  <c r="AY292" i="4"/>
  <c r="AY228" i="4"/>
  <c r="AY164" i="4"/>
  <c r="AY100" i="4"/>
  <c r="AY3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87B270-9B05-48F1-AED3-0F0D66F0BD52}" keepAlive="1" name="Query - US_Accidents_March23" description="Connection to the 'US_Accidents_March23' query in the workbook." type="5" refreshedVersion="8" background="1" saveData="1">
    <dbPr connection="Provider=Microsoft.Mashup.OleDb.1;Data Source=$Workbook$;Location=US_Accidents_March23;Extended Properties=&quot;&quot;" command="SELECT * FROM [US_Accidents_March23]"/>
  </connection>
  <connection id="2" xr16:uid="{9B8508BD-EC2E-44C9-B063-0C3F0301E869}" keepAlive="1" name="Query - US_Accidents_March23 (2)" description="Connection to the 'US_Accidents_March23 (2)' query in the workbook." type="5" refreshedVersion="8" background="1" saveData="1">
    <dbPr connection="Provider=Microsoft.Mashup.OleDb.1;Data Source=$Workbook$;Location=&quot;US_Accidents_March23 (2)&quot;;Extended Properties=&quot;&quot;" command="SELECT * FROM [US_Accidents_March23 (2)]"/>
  </connection>
  <connection id="3" xr16:uid="{6DB40D1E-BBE0-4B1A-944F-70A5A85D14FB}" keepAlive="1" name="Query - US_Accidents_March23 (3)" description="Connection to the 'US_Accidents_March23 (3)' query in the workbook." type="5" refreshedVersion="8" background="1" saveData="1">
    <dbPr connection="Provider=Microsoft.Mashup.OleDb.1;Data Source=$Workbook$;Location=&quot;US_Accidents_March23 (3)&quot;;Extended Properties=&quot;&quot;" command="SELECT * FROM [US_Accidents_March23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<sst xmlns="http://schemas.openxmlformats.org/spreadsheetml/2006/main" count="14048" uniqueCount="3092">
  <si>
    <t>ID</t>
  </si>
  <si>
    <t>Source</t>
  </si>
  <si>
    <t>Severity</t>
  </si>
  <si>
    <t>Start_Time</t>
  </si>
  <si>
    <t>End_Time</t>
  </si>
  <si>
    <t>Start_Lat</t>
  </si>
  <si>
    <t>Start_Lng</t>
  </si>
  <si>
    <t>End_Lat</t>
  </si>
  <si>
    <t>End_Lng</t>
  </si>
  <si>
    <t>Distance(mi)</t>
  </si>
  <si>
    <t>Description</t>
  </si>
  <si>
    <t>Street</t>
  </si>
  <si>
    <t>City</t>
  </si>
  <si>
    <t>County</t>
  </si>
  <si>
    <t>State</t>
  </si>
  <si>
    <t>Zipcode</t>
  </si>
  <si>
    <t>Country</t>
  </si>
  <si>
    <t>Timezone</t>
  </si>
  <si>
    <t>Airport_Code</t>
  </si>
  <si>
    <t>Weather_Timestamp</t>
  </si>
  <si>
    <t>Temperature(F)</t>
  </si>
  <si>
    <t>Wind_Chill(F)</t>
  </si>
  <si>
    <t>Humidity(%)</t>
  </si>
  <si>
    <t>Pressure(in)</t>
  </si>
  <si>
    <t>Visibility(mi)</t>
  </si>
  <si>
    <t>Wind_Direction</t>
  </si>
  <si>
    <t>Wind_Speed(mph)</t>
  </si>
  <si>
    <t>Precipitation(in)</t>
  </si>
  <si>
    <t>Weather_Condition</t>
  </si>
  <si>
    <t>Amenity</t>
  </si>
  <si>
    <t>Bump</t>
  </si>
  <si>
    <t>Crossing</t>
  </si>
  <si>
    <t>Give_Way</t>
  </si>
  <si>
    <t>Junction</t>
  </si>
  <si>
    <t>No_Exit</t>
  </si>
  <si>
    <t>Railway</t>
  </si>
  <si>
    <t>Roundabout</t>
  </si>
  <si>
    <t>Station</t>
  </si>
  <si>
    <t>Stop</t>
  </si>
  <si>
    <t>Traffic_Calming</t>
  </si>
  <si>
    <t>Traffic_Signal</t>
  </si>
  <si>
    <t>Turning_Loop</t>
  </si>
  <si>
    <t>Sunrise_Sunset</t>
  </si>
  <si>
    <t>Civil_Twilight</t>
  </si>
  <si>
    <t>Nautical_Twilight</t>
  </si>
  <si>
    <t>Astronomical_Twilight</t>
  </si>
  <si>
    <t>Source2</t>
  </si>
  <si>
    <t/>
  </si>
  <si>
    <t>I-70 E</t>
  </si>
  <si>
    <t>Dayton</t>
  </si>
  <si>
    <t>Montgomery</t>
  </si>
  <si>
    <t>OH</t>
  </si>
  <si>
    <t>45424</t>
  </si>
  <si>
    <t>US</t>
  </si>
  <si>
    <t>US/Eastern</t>
  </si>
  <si>
    <t>KFFO</t>
  </si>
  <si>
    <t>Light Rain</t>
  </si>
  <si>
    <t>Night</t>
  </si>
  <si>
    <t>Reynoldsburg</t>
  </si>
  <si>
    <t>Franklin</t>
  </si>
  <si>
    <t>KCMH</t>
  </si>
  <si>
    <t>Day</t>
  </si>
  <si>
    <t>A-3</t>
  </si>
  <si>
    <t>Accident on OH-32 State Route 32 Westbound at Dela Palma Rd. Expect delays.</t>
  </si>
  <si>
    <t>State Route 32</t>
  </si>
  <si>
    <t>Williamsburg</t>
  </si>
  <si>
    <t>Clermont</t>
  </si>
  <si>
    <t>45176</t>
  </si>
  <si>
    <t>KI69</t>
  </si>
  <si>
    <t>SW</t>
  </si>
  <si>
    <t>Overcast</t>
  </si>
  <si>
    <t>A-4</t>
  </si>
  <si>
    <t>Accident on I-75 Southbound at Exits 52 52B US-35. Expect delays.</t>
  </si>
  <si>
    <t>I-75 S</t>
  </si>
  <si>
    <t>45417</t>
  </si>
  <si>
    <t>KDAY</t>
  </si>
  <si>
    <t>Mostly Cloudy</t>
  </si>
  <si>
    <t>Miamisburg Centerville Rd</t>
  </si>
  <si>
    <t>KMGY</t>
  </si>
  <si>
    <t>A-6</t>
  </si>
  <si>
    <t>Accident on I-270 Outerbelt Northbound near Exit 29 OH-3 State St. Expect delays.</t>
  </si>
  <si>
    <t>Westerville Rd</t>
  </si>
  <si>
    <t>Westerville</t>
  </si>
  <si>
    <t>43081</t>
  </si>
  <si>
    <t>SSW</t>
  </si>
  <si>
    <t>WSW</t>
  </si>
  <si>
    <t>N Main St</t>
  </si>
  <si>
    <t>45405</t>
  </si>
  <si>
    <t>A-10</t>
  </si>
  <si>
    <t>Right hand shoulder blocked due to accident on I-270 Outerbelt Westbound at Exit 29 OH-3 State St.</t>
  </si>
  <si>
    <t>A-11</t>
  </si>
  <si>
    <t>Accident on I-270 Outerbelt Northbound at Exits 7 7A 7B US-40 Broad St. Expect delays.</t>
  </si>
  <si>
    <t>Outerbelt S</t>
  </si>
  <si>
    <t>Columbus</t>
  </si>
  <si>
    <t>43228</t>
  </si>
  <si>
    <t>KTZR</t>
  </si>
  <si>
    <t>WNW</t>
  </si>
  <si>
    <t>Rain</t>
  </si>
  <si>
    <t>A-14</t>
  </si>
  <si>
    <t>Accident on Salem Ave at Hillcrest Ave / Kensington Dr. Expect delays.</t>
  </si>
  <si>
    <t>Salem Ave</t>
  </si>
  <si>
    <t>45406-2708</t>
  </si>
  <si>
    <t>NW</t>
  </si>
  <si>
    <t>E Broad St</t>
  </si>
  <si>
    <t>45402</t>
  </si>
  <si>
    <t>A-19</t>
  </si>
  <si>
    <t>Accident on Stewart St near Rubicon St. Expect delays.</t>
  </si>
  <si>
    <t>Rubicon St</t>
  </si>
  <si>
    <t>45409-2659</t>
  </si>
  <si>
    <t>A-20</t>
  </si>
  <si>
    <t>Accident on Hillcrest Ave at Piccadilly Ave. Expect delays.</t>
  </si>
  <si>
    <t>W Hillcrest Ave</t>
  </si>
  <si>
    <t>45406-2640</t>
  </si>
  <si>
    <t>West</t>
  </si>
  <si>
    <t>A-21</t>
  </si>
  <si>
    <t>Accident on Brookhill Dr at Glenhurst Ct.</t>
  </si>
  <si>
    <t>Brookhill Dr</t>
  </si>
  <si>
    <t>43230-1765</t>
  </si>
  <si>
    <t>NNW</t>
  </si>
  <si>
    <t>Light Snow</t>
  </si>
  <si>
    <t>A-23</t>
  </si>
  <si>
    <t>Accident on OH-741 Springboro Pike at Lyons Rd. Expect delays.</t>
  </si>
  <si>
    <t>Springboro Pike</t>
  </si>
  <si>
    <t>Miamisburg</t>
  </si>
  <si>
    <t>45342</t>
  </si>
  <si>
    <t>A-24</t>
  </si>
  <si>
    <t>Accident on I-71 Northbound at Exit 113 Silver Dr. On exit ramp.</t>
  </si>
  <si>
    <t>North Fwy S</t>
  </si>
  <si>
    <t>43211</t>
  </si>
  <si>
    <t>A-25</t>
  </si>
  <si>
    <t>Accident on Hoover Ave at Elmhurst Rd.</t>
  </si>
  <si>
    <t>Hoover Ave</t>
  </si>
  <si>
    <t>45417-1117</t>
  </si>
  <si>
    <t>A-26</t>
  </si>
  <si>
    <t>Accident on County Hwy-16 Sportsman Club Rd between Liberty Ridge Ct and Nichols Ln.</t>
  </si>
  <si>
    <t>Sportsman Club Rd</t>
  </si>
  <si>
    <t>Johnstown</t>
  </si>
  <si>
    <t>Licking</t>
  </si>
  <si>
    <t>43031-9133</t>
  </si>
  <si>
    <t>A-27</t>
  </si>
  <si>
    <t>Accident on Irving Ave at Wilmington Ave.</t>
  </si>
  <si>
    <t>Irving Ave</t>
  </si>
  <si>
    <t>45419-4148</t>
  </si>
  <si>
    <t>A-28</t>
  </si>
  <si>
    <t>Accident on Helena St at OH-48 Main St.</t>
  </si>
  <si>
    <t>W Helena St</t>
  </si>
  <si>
    <t>45405-4326</t>
  </si>
  <si>
    <t>A-29</t>
  </si>
  <si>
    <t>Accident on Salem Ave at Litchfield Ave.</t>
  </si>
  <si>
    <t>Litchfield Ave</t>
  </si>
  <si>
    <t>45406-2701</t>
  </si>
  <si>
    <t>A-30</t>
  </si>
  <si>
    <t>Accident on 4th St at Wayne Ave.</t>
  </si>
  <si>
    <t>E 4th St</t>
  </si>
  <si>
    <t>NNE</t>
  </si>
  <si>
    <t>A-31</t>
  </si>
  <si>
    <t>Accident on Frantz Rd Southbound at Bradenton Ave.</t>
  </si>
  <si>
    <t>Frantz Rd</t>
  </si>
  <si>
    <t>Dublin</t>
  </si>
  <si>
    <t>43017-2552</t>
  </si>
  <si>
    <t>KOSU</t>
  </si>
  <si>
    <t>A-32</t>
  </si>
  <si>
    <t>Accident on Powell Rd at Bellefontaine Rd. Approach with care.</t>
  </si>
  <si>
    <t>Bellefontaine Rd</t>
  </si>
  <si>
    <t>45424-4132</t>
  </si>
  <si>
    <t>South</t>
  </si>
  <si>
    <t>Outerbelt N</t>
  </si>
  <si>
    <t>43213</t>
  </si>
  <si>
    <t>A-35</t>
  </si>
  <si>
    <t>Accident on OH-315 Olentangy Fwy Eastbound at Cannon Dr.</t>
  </si>
  <si>
    <t>Olentangy Fwy N</t>
  </si>
  <si>
    <t>43212</t>
  </si>
  <si>
    <t>A-36</t>
  </si>
  <si>
    <t>Right lane blocked due to accident on OH-315 Olentangy Fwy Northbound between Cannon Dr and Lane Ave.</t>
  </si>
  <si>
    <t>Olentangy Fwy S</t>
  </si>
  <si>
    <t>43210</t>
  </si>
  <si>
    <t>A-37</t>
  </si>
  <si>
    <t>Accident on OH-48 Main St at Fairground Ave. Expect delays.</t>
  </si>
  <si>
    <t>S Main St</t>
  </si>
  <si>
    <t>45409-2616</t>
  </si>
  <si>
    <t>Diley Rd</t>
  </si>
  <si>
    <t>Canal Winchester</t>
  </si>
  <si>
    <t>Fairfield</t>
  </si>
  <si>
    <t>43110</t>
  </si>
  <si>
    <t>KLCK</t>
  </si>
  <si>
    <t>A-39</t>
  </si>
  <si>
    <t>Accident on Leo St at Kiser St. Expect delays.</t>
  </si>
  <si>
    <t>Kiser St</t>
  </si>
  <si>
    <t>45404-1672</t>
  </si>
  <si>
    <t>A-40</t>
  </si>
  <si>
    <t>Accident on I-670 Northeast Fwy Eastbound near I-270 Outerbelt Exits 35A 35B. Expect delays.</t>
  </si>
  <si>
    <t>Stelzer Rd</t>
  </si>
  <si>
    <t>43219-3504</t>
  </si>
  <si>
    <t>A-41</t>
  </si>
  <si>
    <t>Accident on Monroe Rd near Shaker Run Rd. Expect delays.</t>
  </si>
  <si>
    <t>Monroe Rd</t>
  </si>
  <si>
    <t>Lebanon</t>
  </si>
  <si>
    <t>Warren</t>
  </si>
  <si>
    <t>45036</t>
  </si>
  <si>
    <t>A-42</t>
  </si>
  <si>
    <t>Accident on Stanley Ave at Kuntz Rd.</t>
  </si>
  <si>
    <t>Air City Ave</t>
  </si>
  <si>
    <t>45404-1255</t>
  </si>
  <si>
    <t>A-43</t>
  </si>
  <si>
    <t>Accident on OH-72 State Route 72 Northbound at Point Isabel Rd.</t>
  </si>
  <si>
    <t>S State Route 72</t>
  </si>
  <si>
    <t>Sabina</t>
  </si>
  <si>
    <t>Clinton</t>
  </si>
  <si>
    <t>45169</t>
  </si>
  <si>
    <t>KILN</t>
  </si>
  <si>
    <t>A-44</t>
  </si>
  <si>
    <t>Accident on I-270 Outerbelt near Exit 39 OH-16 Broad St.</t>
  </si>
  <si>
    <t>A-45</t>
  </si>
  <si>
    <t>Accident on I-75 Northbound at Exit 59 Wyse Rd. Expect delays.</t>
  </si>
  <si>
    <t>Benchwood Rd</t>
  </si>
  <si>
    <t>45414</t>
  </si>
  <si>
    <t>43205</t>
  </si>
  <si>
    <t>A-47</t>
  </si>
  <si>
    <t>Accident on Kenny Rd at Henderson Rd. Expect delays.</t>
  </si>
  <si>
    <t>Kenny Rd</t>
  </si>
  <si>
    <t>43220</t>
  </si>
  <si>
    <t>A-48</t>
  </si>
  <si>
    <t>Right hand shoulder blocked due to accident on I-70 Westbound at Exits 107 107A 107B OH-317 Hamilton Rd.</t>
  </si>
  <si>
    <t>S Hamilton Rd</t>
  </si>
  <si>
    <t>43232</t>
  </si>
  <si>
    <t>A-51</t>
  </si>
  <si>
    <t>Accident on OH-48 Main St at Burton Ave. Expect delays.</t>
  </si>
  <si>
    <t>45405-4141</t>
  </si>
  <si>
    <t>Riverside Dr</t>
  </si>
  <si>
    <t>A-54</t>
  </si>
  <si>
    <t>Accident on I-70 Eastbound at Exits 93 93A 93B I-270 Outerbelt. Expect delays.</t>
  </si>
  <si>
    <t>43204</t>
  </si>
  <si>
    <t>45449</t>
  </si>
  <si>
    <t>Goshen</t>
  </si>
  <si>
    <t>45122</t>
  </si>
  <si>
    <t>Accident on US-35 Eastbound at Steve Whalen Blvd. Expect delays.</t>
  </si>
  <si>
    <t>US-35 E</t>
  </si>
  <si>
    <t>45410</t>
  </si>
  <si>
    <t>43229</t>
  </si>
  <si>
    <t>A-62</t>
  </si>
  <si>
    <t>Accident on 5 Oaks Ave at Forest Ave. Expect delays.</t>
  </si>
  <si>
    <t>5 Oaks Ave</t>
  </si>
  <si>
    <t>45405-4432</t>
  </si>
  <si>
    <t>A-65</t>
  </si>
  <si>
    <t>Accident on US-33 Columbus Lancaster Rd Westbound near County Hwy-20 Pickerington Rd. Expect delays.</t>
  </si>
  <si>
    <t>Columbus Lancaster Rd NW</t>
  </si>
  <si>
    <t>Carroll</t>
  </si>
  <si>
    <t>43112</t>
  </si>
  <si>
    <t>KLHQ</t>
  </si>
  <si>
    <t>I-75 N</t>
  </si>
  <si>
    <t>A-68</t>
  </si>
  <si>
    <t>Accident on I-480 Westbound at Exit 20A-B I-77. Expect delays.</t>
  </si>
  <si>
    <t>Outerbelt South Fwy W</t>
  </si>
  <si>
    <t>Independence</t>
  </si>
  <si>
    <t>Cuyahoga</t>
  </si>
  <si>
    <t>44131</t>
  </si>
  <si>
    <t>KBKL</t>
  </si>
  <si>
    <t>Accident on I-480 Eastbound at Exit 23 OH-14 Broadway Ave.</t>
  </si>
  <si>
    <t>I-480 E</t>
  </si>
  <si>
    <t>Maple Heights</t>
  </si>
  <si>
    <t>44137</t>
  </si>
  <si>
    <t>A-70</t>
  </si>
  <si>
    <t>One lane blocked due to accident on I-270 Outerbelt Westbound at Exit 55 I-71.</t>
  </si>
  <si>
    <t>I-71 S</t>
  </si>
  <si>
    <t>Grove City</t>
  </si>
  <si>
    <t>43123</t>
  </si>
  <si>
    <t>A-71</t>
  </si>
  <si>
    <t>One lane blocked due to accident on Main St Southbound at Lake Cascade Pkwy.</t>
  </si>
  <si>
    <t>Findlay</t>
  </si>
  <si>
    <t>Hancock</t>
  </si>
  <si>
    <t>45840-1319</t>
  </si>
  <si>
    <t>KFDY</t>
  </si>
  <si>
    <t>A-72</t>
  </si>
  <si>
    <t>Accident on Short Leuders Rd at OH-133 State Route 133. Expect delays.</t>
  </si>
  <si>
    <t>Short Leuders Rd</t>
  </si>
  <si>
    <t>A-73</t>
  </si>
  <si>
    <t>One lane blocked due to accident on OH-315 Olentangy Fwy Northbound at Goodale St.</t>
  </si>
  <si>
    <t>Twin Rivers Dr</t>
  </si>
  <si>
    <t>43215</t>
  </si>
  <si>
    <t>A-75</t>
  </si>
  <si>
    <t>Accident on OH-444 Central Ave at Kauffman Ave. Expect delays.</t>
  </si>
  <si>
    <t>S Central Ave</t>
  </si>
  <si>
    <t>Fairborn</t>
  </si>
  <si>
    <t>Greene</t>
  </si>
  <si>
    <t>45324</t>
  </si>
  <si>
    <t>A-76</t>
  </si>
  <si>
    <t>Accident on I-75 Northbound at Exit 82 US-36 Ash St. Expect delays.</t>
  </si>
  <si>
    <t>E Ash St</t>
  </si>
  <si>
    <t>Piqua</t>
  </si>
  <si>
    <t>Miami</t>
  </si>
  <si>
    <t>45356</t>
  </si>
  <si>
    <t>KVES</t>
  </si>
  <si>
    <t>A-77</t>
  </si>
  <si>
    <t>Accident on I-270 Outerbelt Eastbound at Exit 43A-B/41A-B US-40 Main St. Expect delays.</t>
  </si>
  <si>
    <t>A-78</t>
  </si>
  <si>
    <t>Delays due to accident on Lindale Mount Holly Rd at Lindale Nicholsville Rd.</t>
  </si>
  <si>
    <t>Lindale Nicholsville Rd</t>
  </si>
  <si>
    <t>New Richmond</t>
  </si>
  <si>
    <t>45157-9006</t>
  </si>
  <si>
    <t>A-79</t>
  </si>
  <si>
    <t>Accident on Indianola Ave at Oakland Ave. Expect delays.</t>
  </si>
  <si>
    <t>Indianola Ave</t>
  </si>
  <si>
    <t>43202-3023</t>
  </si>
  <si>
    <t>Batavia</t>
  </si>
  <si>
    <t>A-81</t>
  </si>
  <si>
    <t>Accident on US-40 Main St Eastbound at Cypress Aly.</t>
  </si>
  <si>
    <t>E Main St</t>
  </si>
  <si>
    <t>43068-1207</t>
  </si>
  <si>
    <t>A-82</t>
  </si>
  <si>
    <t>Accident on I-71 Northbound at Rest Stop North.</t>
  </si>
  <si>
    <t>North Fwy N</t>
  </si>
  <si>
    <t>Galena</t>
  </si>
  <si>
    <t>Delaware</t>
  </si>
  <si>
    <t>43021</t>
  </si>
  <si>
    <t>KDLZ</t>
  </si>
  <si>
    <t>Haze</t>
  </si>
  <si>
    <t>A-83</t>
  </si>
  <si>
    <t>Accident on I-270 Outerbelt Southbound at I-70 Exits 93 93A 93B. Expect delays.</t>
  </si>
  <si>
    <t>A-84</t>
  </si>
  <si>
    <t>One lane blocked due to accident on I-670 Eastbound at Exit 7 US-62. Expect delays.</t>
  </si>
  <si>
    <t>E 5th Ave</t>
  </si>
  <si>
    <t>43219</t>
  </si>
  <si>
    <t>A-85</t>
  </si>
  <si>
    <t>Left lane blocked due to accident on I-76 Westbound at Exit 16 Barber Rd.</t>
  </si>
  <si>
    <t>US-224 W</t>
  </si>
  <si>
    <t>Barberton</t>
  </si>
  <si>
    <t>Summit</t>
  </si>
  <si>
    <t>44203</t>
  </si>
  <si>
    <t>KAKR</t>
  </si>
  <si>
    <t>A-86</t>
  </si>
  <si>
    <t>Left lane blocked due to accident on I-77 Northbound between Exit 130 OH-261 Vernon Odom Blvd and Exit 131 OH-162 Copley Rd.</t>
  </si>
  <si>
    <t>Copley Rd</t>
  </si>
  <si>
    <t>Akron</t>
  </si>
  <si>
    <t>44320-2561</t>
  </si>
  <si>
    <t>A-87</t>
  </si>
  <si>
    <t>Accident on I-71 Northbound in Crimson. Approach with care.</t>
  </si>
  <si>
    <t>I-71 N</t>
  </si>
  <si>
    <t>Mansfield</t>
  </si>
  <si>
    <t>Richland</t>
  </si>
  <si>
    <t>44903</t>
  </si>
  <si>
    <t>KMFD</t>
  </si>
  <si>
    <t>A-88</t>
  </si>
  <si>
    <t>Accident on I-480 Westbound at Exit 9 OH-17 Brookpark Rd. Expect delays.</t>
  </si>
  <si>
    <t>Grayton Rd</t>
  </si>
  <si>
    <t>Cleveland</t>
  </si>
  <si>
    <t>44135</t>
  </si>
  <si>
    <t>KCLE</t>
  </si>
  <si>
    <t>A-89</t>
  </si>
  <si>
    <t>Accident on I-77 Southbound at Exit 130 OH-261 Vernon Odom Blvd. Expect delays.</t>
  </si>
  <si>
    <t>Vernon Odom Blvd</t>
  </si>
  <si>
    <t>44320-4026</t>
  </si>
  <si>
    <t>A-90</t>
  </si>
  <si>
    <t>Accident on US-35 Eastbound at I-75. Expect delays.</t>
  </si>
  <si>
    <t>Scattered Clouds</t>
  </si>
  <si>
    <t>Bethel</t>
  </si>
  <si>
    <t>A-92</t>
  </si>
  <si>
    <t>Accident on I-480 Eastbound at Exit 16 OH-94 State Rd. Expect delays.</t>
  </si>
  <si>
    <t>44109</t>
  </si>
  <si>
    <t>A-93</t>
  </si>
  <si>
    <t>Accident on North Broadway St at OH-315 Olentangy Fwy Exits 6 6A-B-C. Expect delays.</t>
  </si>
  <si>
    <t>Olentangy River Rd</t>
  </si>
  <si>
    <t>43202</t>
  </si>
  <si>
    <t>Partly Cloudy</t>
  </si>
  <si>
    <t>A-94</t>
  </si>
  <si>
    <t>Accident on US-33 Columbus Lancaster Rd at OH-674 Gender Rd. Expect delays.</t>
  </si>
  <si>
    <t>Gender Rd</t>
  </si>
  <si>
    <t>Clear</t>
  </si>
  <si>
    <t>I-77 S</t>
  </si>
  <si>
    <t>44321</t>
  </si>
  <si>
    <t>Pataskala</t>
  </si>
  <si>
    <t>KVTA</t>
  </si>
  <si>
    <t>North</t>
  </si>
  <si>
    <t>A-97</t>
  </si>
  <si>
    <t>Accident on I-71 Northbound at Exit 234 US-42 Pearl Rd.</t>
  </si>
  <si>
    <t>44130</t>
  </si>
  <si>
    <t>A-99</t>
  </si>
  <si>
    <t>Accident on Broadway St at Home Ave. Expect delays.</t>
  </si>
  <si>
    <t>Home Ave</t>
  </si>
  <si>
    <t>45402-8230</t>
  </si>
  <si>
    <t>A-102</t>
  </si>
  <si>
    <t>Source3</t>
  </si>
  <si>
    <t>One lane blocked due to accident on US-23 High St Southbound from Campus View Blvd to Exits 23A 23B I-270 Outerbelt.</t>
  </si>
  <si>
    <t>N High St</t>
  </si>
  <si>
    <t>43235</t>
  </si>
  <si>
    <t>A-103</t>
  </si>
  <si>
    <t>A-105</t>
  </si>
  <si>
    <t>Accident on Grafton Ave at Grand Ave.</t>
  </si>
  <si>
    <t>W Grand Ave</t>
  </si>
  <si>
    <t>45405-4408</t>
  </si>
  <si>
    <t>A-106</t>
  </si>
  <si>
    <t>Variable</t>
  </si>
  <si>
    <t>A-107</t>
  </si>
  <si>
    <t>One lane blocked due to accident on I-270 Outerbelt Westbound at Exits 52 52A 52B US-23 High St. Expect delays.</t>
  </si>
  <si>
    <t>S High St</t>
  </si>
  <si>
    <t>43207</t>
  </si>
  <si>
    <t>N Keowee St</t>
  </si>
  <si>
    <t>45406</t>
  </si>
  <si>
    <t>A-110</t>
  </si>
  <si>
    <t>Accident on Summit Glen Dr near Mall Woods Dr. Expect delays.</t>
  </si>
  <si>
    <t>Mall Woods Dr</t>
  </si>
  <si>
    <t>45449-3625</t>
  </si>
  <si>
    <t>A-111</t>
  </si>
  <si>
    <t>Accident on 2nd St at OH-4 Perry St. Expect delays.</t>
  </si>
  <si>
    <t>W 2nd St</t>
  </si>
  <si>
    <t>45402-1411</t>
  </si>
  <si>
    <t>A-112</t>
  </si>
  <si>
    <t>Accident on OH-48 Main St at Melford Ave.</t>
  </si>
  <si>
    <t>45405-1604</t>
  </si>
  <si>
    <t>A-114</t>
  </si>
  <si>
    <t>Accident on Brown St at Oakwood Ave.</t>
  </si>
  <si>
    <t>Springhouse Rd</t>
  </si>
  <si>
    <t>45409</t>
  </si>
  <si>
    <t>A-116</t>
  </si>
  <si>
    <t>Accident on Auburn Ave at Salem Ave.</t>
  </si>
  <si>
    <t>Auburn Ave</t>
  </si>
  <si>
    <t>45406-5615</t>
  </si>
  <si>
    <t>A-117</t>
  </si>
  <si>
    <t>Accident on Stewart St at Edwin C Moses Blvd.</t>
  </si>
  <si>
    <t>W Stewart St</t>
  </si>
  <si>
    <t>A-123</t>
  </si>
  <si>
    <t>Accident on Washington St at Edwin C Moses Blvd.</t>
  </si>
  <si>
    <t>S Edwin C Moses Blvd</t>
  </si>
  <si>
    <t>45402-8430</t>
  </si>
  <si>
    <t>A-124</t>
  </si>
  <si>
    <t>Accident on Stanley Ave at Helena St.</t>
  </si>
  <si>
    <t>Stanley Ave</t>
  </si>
  <si>
    <t>45404-1016</t>
  </si>
  <si>
    <t>A-125</t>
  </si>
  <si>
    <t>Three lanes blocked due to accident on I-71 Southbound between Exit 121 Polaris Pkwy and Exits 119 119A 119B I-270 Outerbelt.</t>
  </si>
  <si>
    <t>A-126</t>
  </si>
  <si>
    <t>Left lane blocked due to accident on I-270 Outerbelt Eastbound between Exits 22 22A 22B OH-315 Olentangy Fwy and Exit 23 US-23 High St.</t>
  </si>
  <si>
    <t>Outerbelt E</t>
  </si>
  <si>
    <t>A-128</t>
  </si>
  <si>
    <t>Left lane blocked due to accident on I-270 Outerbelt Westbound between Exits 46 46A 46B US-33 and Exit 49 Alum Creek Dr.</t>
  </si>
  <si>
    <t>A-130</t>
  </si>
  <si>
    <t>Accident on I-71 Northbound at Exit 113 Silver Dr.</t>
  </si>
  <si>
    <t>E Weber Rd</t>
  </si>
  <si>
    <t>A-131</t>
  </si>
  <si>
    <t>Accident on I-71 Northbound in Westfield Center.</t>
  </si>
  <si>
    <t>Seville</t>
  </si>
  <si>
    <t>Medina</t>
  </si>
  <si>
    <t>44273</t>
  </si>
  <si>
    <t>KBJJ</t>
  </si>
  <si>
    <t>A-132</t>
  </si>
  <si>
    <t>Accident on OH-13 State Route 13 Northbound at Smith Rd.</t>
  </si>
  <si>
    <t>State Route 13</t>
  </si>
  <si>
    <t>Bellville</t>
  </si>
  <si>
    <t>44813-9053</t>
  </si>
  <si>
    <t>A-133</t>
  </si>
  <si>
    <t>Accident on I-75 Southbound at Exit 73 OH-55 State Route 55. Approach with care.</t>
  </si>
  <si>
    <t>Troy</t>
  </si>
  <si>
    <t>45373</t>
  </si>
  <si>
    <t>A-134</t>
  </si>
  <si>
    <t>Left lane blocked due to accident on I-71 North Fwy Southbound at 5th Ave.</t>
  </si>
  <si>
    <t>43201</t>
  </si>
  <si>
    <t>A-136</t>
  </si>
  <si>
    <t>Left lane closed due to accident on I-71 Innerbelt Northbound at Exit 108B I-670.</t>
  </si>
  <si>
    <t>SE</t>
  </si>
  <si>
    <t>SSE</t>
  </si>
  <si>
    <t>ESE</t>
  </si>
  <si>
    <t>Snow</t>
  </si>
  <si>
    <t>43223</t>
  </si>
  <si>
    <t>A-141</t>
  </si>
  <si>
    <t>Accident on US-22 US Highway 22 3 both ways at County Hwy-9 Melvin Rd.</t>
  </si>
  <si>
    <t>E US Highway 22 3</t>
  </si>
  <si>
    <t>Wilmington</t>
  </si>
  <si>
    <t>45177-7762</t>
  </si>
  <si>
    <t>Byers Rd</t>
  </si>
  <si>
    <t>A-143</t>
  </si>
  <si>
    <t>Lane blocked due to accident on I-670 Westbound between i-71 North Fwy Exits 109A 109B and Third St.</t>
  </si>
  <si>
    <t>I-670 W</t>
  </si>
  <si>
    <t>Light Freezing Drizzle</t>
  </si>
  <si>
    <t>A-144</t>
  </si>
  <si>
    <t>Left lane closed due to accident on I-70 Westbound at Exit 98A US-62 Central Ave.</t>
  </si>
  <si>
    <t>I-70 W</t>
  </si>
  <si>
    <t>A-145</t>
  </si>
  <si>
    <t>Lane blocked due to accident on OH-315 Innerbelt Southbound from Olentangy River Rd to I-670.</t>
  </si>
  <si>
    <t>North Innerbelt W</t>
  </si>
  <si>
    <t>Webster St</t>
  </si>
  <si>
    <t>A-147</t>
  </si>
  <si>
    <t>Lane blocked due to accident on Heritage Park Blvd at Greeley Ave.</t>
  </si>
  <si>
    <t>Greeley Ave</t>
  </si>
  <si>
    <t>45424-1794</t>
  </si>
  <si>
    <t>A-148</t>
  </si>
  <si>
    <t>Right lane closed due to accident on I-270 Outerbelt Westbound at I-71 Exit 101.</t>
  </si>
  <si>
    <t>Outerbelt W</t>
  </si>
  <si>
    <t>A-153</t>
  </si>
  <si>
    <t>Lane blocked due to accident on I-75 Northbound at OH-725 Miamisburg Centerville Rd.</t>
  </si>
  <si>
    <t>A-155</t>
  </si>
  <si>
    <t>Lane blocked due to accident on Siebenthaler Ave at Klepinger Rd.</t>
  </si>
  <si>
    <t>Klepinger Rd</t>
  </si>
  <si>
    <t>A-158</t>
  </si>
  <si>
    <t>Accident on OH-161 Dublin Granville Rd at Ponderosa Dr.</t>
  </si>
  <si>
    <t>E Dublin Granville Rd</t>
  </si>
  <si>
    <t>43231</t>
  </si>
  <si>
    <t>A-159</t>
  </si>
  <si>
    <t>Accident on 4th St at Philadelphia St.</t>
  </si>
  <si>
    <t>45403-2111</t>
  </si>
  <si>
    <t>A-160</t>
  </si>
  <si>
    <t>Accident on Stewart St at Patterson Blvd.</t>
  </si>
  <si>
    <t>A-161</t>
  </si>
  <si>
    <t>Accident on County Hwy-39 York Rd at County Hwy-34 Blacks Rd.</t>
  </si>
  <si>
    <t>Blacks Rd SW</t>
  </si>
  <si>
    <t>43062-8599</t>
  </si>
  <si>
    <t>A-163</t>
  </si>
  <si>
    <t>Accident on OH-317 Hamilton Rd near Sawyer Rd.</t>
  </si>
  <si>
    <t>Sawyer Rd</t>
  </si>
  <si>
    <t>A-164</t>
  </si>
  <si>
    <t>Accident on Westlawn Dr at Holly Dr.</t>
  </si>
  <si>
    <t>Maplehurst Rd</t>
  </si>
  <si>
    <t>North Olmsted</t>
  </si>
  <si>
    <t>44070-5152</t>
  </si>
  <si>
    <t>A-165</t>
  </si>
  <si>
    <t>Accident on OH-317 Hamilton Rd Southbound at Williams Rd. Approach with care.</t>
  </si>
  <si>
    <t>Williams Rd</t>
  </si>
  <si>
    <t>Groveport</t>
  </si>
  <si>
    <t>43125</t>
  </si>
  <si>
    <t>East</t>
  </si>
  <si>
    <t>Light Drizzle</t>
  </si>
  <si>
    <t>Orient</t>
  </si>
  <si>
    <t>43146</t>
  </si>
  <si>
    <t>Fog</t>
  </si>
  <si>
    <t>A-169</t>
  </si>
  <si>
    <t>Accident on I-77 Northbound at Exit 138 Ghent Rd. Expect delays.</t>
  </si>
  <si>
    <t>44333</t>
  </si>
  <si>
    <t>A-170</t>
  </si>
  <si>
    <t>Accident on I-71 Northbound at Exit 94 US-62 Harrisburg Pike. Expect delays.</t>
  </si>
  <si>
    <t>A-175</t>
  </si>
  <si>
    <t>Accident on OH-3 Westerville Rd at Ferris Rd / Walnut Creek Dr. Expect delays.</t>
  </si>
  <si>
    <t>43224-2585</t>
  </si>
  <si>
    <t>A-176</t>
  </si>
  <si>
    <t>Accident on Karwin Dr at Otterbein Ave. Expect delays.</t>
  </si>
  <si>
    <t>Otterbein Ave</t>
  </si>
  <si>
    <t>45406-3629</t>
  </si>
  <si>
    <t>Beavercreek</t>
  </si>
  <si>
    <t>A-181</t>
  </si>
  <si>
    <t>Left hand shoulder blocked due to accident on I-70 Westbound at Exit 97 US-40 Broad St.</t>
  </si>
  <si>
    <t>A-184</t>
  </si>
  <si>
    <t>Accident on OH-48 Main St at Fairview Ave. Expect delays.</t>
  </si>
  <si>
    <t>45405-3527</t>
  </si>
  <si>
    <t>A-185</t>
  </si>
  <si>
    <t>Accident on I-71 Northbound at Exits 119 119A 119B I-270 Outerbelt. Expect delays.</t>
  </si>
  <si>
    <t>43085</t>
  </si>
  <si>
    <t>A-190</t>
  </si>
  <si>
    <t>One lane blocked due to accident on OH-32 Appalachian Hwy Westbound from County Hwy-13 Lawshe Rd to Barry McFarland Dr.</t>
  </si>
  <si>
    <t>Appalachian Hwy</t>
  </si>
  <si>
    <t>Peebles</t>
  </si>
  <si>
    <t>Adams</t>
  </si>
  <si>
    <t>45660</t>
  </si>
  <si>
    <t>A-191</t>
  </si>
  <si>
    <t>One lane blocked due to accident on I-70 Westbound at Exit 95 Fisher Rd. Expect delays.</t>
  </si>
  <si>
    <t>N Hague Ave</t>
  </si>
  <si>
    <t>43204-2174</t>
  </si>
  <si>
    <t>A-192</t>
  </si>
  <si>
    <t>Accident on Gettysburg Ave at Free Pike. Expect delays.</t>
  </si>
  <si>
    <t>Free Pike</t>
  </si>
  <si>
    <t>45416-1234</t>
  </si>
  <si>
    <t>Groveport Rd</t>
  </si>
  <si>
    <t>W Henderson Rd</t>
  </si>
  <si>
    <t>43214</t>
  </si>
  <si>
    <t>A-196</t>
  </si>
  <si>
    <t>Lane blocked on exit ramp due to accident on Olentangy River Rd Northbound at Olentangy River Rd / Henderson Rd.</t>
  </si>
  <si>
    <t>A-197</t>
  </si>
  <si>
    <t>Accident on Radio Rd at Smithville Rd. Expect delays.</t>
  </si>
  <si>
    <t>Radio Rd</t>
  </si>
  <si>
    <t>45431-1035</t>
  </si>
  <si>
    <t>Accident on Alex Bell Rd at OH-741 Springboro Pike. Expect delays.</t>
  </si>
  <si>
    <t>45449-2808</t>
  </si>
  <si>
    <t>A-199</t>
  </si>
  <si>
    <t>Accident on Riverview Ave at Salem Ave. Expect delays.</t>
  </si>
  <si>
    <t>A-203</t>
  </si>
  <si>
    <t>One lane blocked and queueing traffic due to accident on I-64 Eastbound at Exit 39 WV-34.</t>
  </si>
  <si>
    <t>WV-34</t>
  </si>
  <si>
    <t>Hurricane</t>
  </si>
  <si>
    <t>Putnam</t>
  </si>
  <si>
    <t>WV</t>
  </si>
  <si>
    <t>25526</t>
  </si>
  <si>
    <t>KCRW</t>
  </si>
  <si>
    <t>A-204</t>
  </si>
  <si>
    <t>Accident on OH-4 Keowee St at OH-4 Keowee St.</t>
  </si>
  <si>
    <t>A-206</t>
  </si>
  <si>
    <t>Accident on Main St at Jasper Ave / Patton St. Expect delays.</t>
  </si>
  <si>
    <t>Xenia</t>
  </si>
  <si>
    <t>45385-3309</t>
  </si>
  <si>
    <t>A-208</t>
  </si>
  <si>
    <t>Accident on US-62 Main St at 2nd St / Civic Center Dr. Expect delays.</t>
  </si>
  <si>
    <t>S 2nd St</t>
  </si>
  <si>
    <t>A-209</t>
  </si>
  <si>
    <t>Accident on OH-133 State Route 133 near Tudor Ln. Expect delays.</t>
  </si>
  <si>
    <t>State Route 133</t>
  </si>
  <si>
    <t>45106-8345</t>
  </si>
  <si>
    <t>A-210</t>
  </si>
  <si>
    <t>Accident on OH-21 Northbound at I-77. Expect delays.</t>
  </si>
  <si>
    <t>I-77 N</t>
  </si>
  <si>
    <t>A-211</t>
  </si>
  <si>
    <t>Right hand shoulder blocked due to accident on I-90 Eastbound at OH-2.</t>
  </si>
  <si>
    <t>OH-2 W</t>
  </si>
  <si>
    <t>Elyria</t>
  </si>
  <si>
    <t>Lorain</t>
  </si>
  <si>
    <t>44035</t>
  </si>
  <si>
    <t>KLPR</t>
  </si>
  <si>
    <t>A-214</t>
  </si>
  <si>
    <t>Accident on Wildwood Ave at Stewart St. Expect delays.</t>
  </si>
  <si>
    <t>45417-3933</t>
  </si>
  <si>
    <t>A-215</t>
  </si>
  <si>
    <t>Accident on I-70 Westbound at Exits 112 112A 112B OH-256 Hill Rd. Expect delays.</t>
  </si>
  <si>
    <t>Hill Rd N</t>
  </si>
  <si>
    <t>Pickerington</t>
  </si>
  <si>
    <t>43147</t>
  </si>
  <si>
    <t>A-216</t>
  </si>
  <si>
    <t>A-217</t>
  </si>
  <si>
    <t>Accident on OH-133 State Route 133 from Macedonia Rd to Clover Rd. Expect delays.</t>
  </si>
  <si>
    <t>Clover Rd</t>
  </si>
  <si>
    <t>45106-8301</t>
  </si>
  <si>
    <t>A-218</t>
  </si>
  <si>
    <t>Right hand shoulder blocked due to accident on OH-161 New Albany Expy Westbound at Little Turtle Way / Dublin Granville Rd.</t>
  </si>
  <si>
    <t>New Albany Expy W</t>
  </si>
  <si>
    <t>A-223</t>
  </si>
  <si>
    <t>Accident on Repp Rd at County Hwy-34 Franchester Rd.</t>
  </si>
  <si>
    <t>Franchester Rd</t>
  </si>
  <si>
    <t>Burbank</t>
  </si>
  <si>
    <t>Wayne</t>
  </si>
  <si>
    <t>44214-9603</t>
  </si>
  <si>
    <t>KZZV</t>
  </si>
  <si>
    <t>A-230</t>
  </si>
  <si>
    <t>Entry ramp closed due to accident on OH-18 Deshler Rd at I-75.</t>
  </si>
  <si>
    <t>North Baltimore</t>
  </si>
  <si>
    <t>Wood</t>
  </si>
  <si>
    <t>45872</t>
  </si>
  <si>
    <t>A-231</t>
  </si>
  <si>
    <t>Accident on OH-741 Springboro Pike at Ferndown Dr.</t>
  </si>
  <si>
    <t>Ferndown Dr</t>
  </si>
  <si>
    <t>A-232</t>
  </si>
  <si>
    <t>Accident on Hillcrest Ave at Falmouth Ave.</t>
  </si>
  <si>
    <t>45406-2543</t>
  </si>
  <si>
    <t>A-240</t>
  </si>
  <si>
    <t>Accident on I-480 Eastbound at Exit 15 Ridge Rd. Expect delays.</t>
  </si>
  <si>
    <t>Ridge Rd</t>
  </si>
  <si>
    <t>44144</t>
  </si>
  <si>
    <t>A-249</t>
  </si>
  <si>
    <t>Accident on I-71 at Exit 238 I-480.</t>
  </si>
  <si>
    <t>A-253</t>
  </si>
  <si>
    <t>Accident on US-33 Riverside Dr at Trabue Rd / Cambridge Blvd. Expect delays.</t>
  </si>
  <si>
    <t>43221-4020</t>
  </si>
  <si>
    <t>A-258</t>
  </si>
  <si>
    <t>Accident on I-71 Southbound at Exit 235 Bagley Rd.</t>
  </si>
  <si>
    <t>Troy Pike</t>
  </si>
  <si>
    <t>A-263</t>
  </si>
  <si>
    <t>Right hand shoulder blocked due to accident on I-75 Southbound at Exit 59 Wyse Rd.</t>
  </si>
  <si>
    <t>A-264</t>
  </si>
  <si>
    <t>Accident on Walnut St at Birch Aly.</t>
  </si>
  <si>
    <t>Walnut St</t>
  </si>
  <si>
    <t>45440-1379</t>
  </si>
  <si>
    <t>N James H McGee Blvd</t>
  </si>
  <si>
    <t>Wayne Ave</t>
  </si>
  <si>
    <t>A-268</t>
  </si>
  <si>
    <t>Delays expected due to accident on I-75 Northbound at Exit 68 OH-571 Main St.</t>
  </si>
  <si>
    <t>W Main St</t>
  </si>
  <si>
    <t>Tipp City</t>
  </si>
  <si>
    <t>45371</t>
  </si>
  <si>
    <t>A-269</t>
  </si>
  <si>
    <t>Accident on Mandel Dr at Box Elder Dr.</t>
  </si>
  <si>
    <t>Mandel Dr</t>
  </si>
  <si>
    <t>45458-3876</t>
  </si>
  <si>
    <t>A-270</t>
  </si>
  <si>
    <t>Accident on I-70 Eastbound at Exit 102 Kelton Ave. Approach with care.</t>
  </si>
  <si>
    <t>A-272</t>
  </si>
  <si>
    <t>Accident on Shoup Mill Rd at Turner Rd. Expect delays.</t>
  </si>
  <si>
    <t>Moraine</t>
  </si>
  <si>
    <t>A-274</t>
  </si>
  <si>
    <t>Accident on US-23 High St at Morrill Ave. Expect delays.</t>
  </si>
  <si>
    <t>W Morrill Ave</t>
  </si>
  <si>
    <t>43207-1850</t>
  </si>
  <si>
    <t>A-275</t>
  </si>
  <si>
    <t>One lane blocked due to accident on I-70 Westbound at Exits 93 93A 93B I-270 Outerbelt. Expect delays.</t>
  </si>
  <si>
    <t>A-276</t>
  </si>
  <si>
    <t>Accident on Groveport Rd at OH-104 Frank Rd.</t>
  </si>
  <si>
    <t>A-277</t>
  </si>
  <si>
    <t>Accident on OH-125 State Route 125 at OH-222 State Route 222 / OH-125 Ohio Pike. Expect delays.</t>
  </si>
  <si>
    <t>State Route 125</t>
  </si>
  <si>
    <t>45103</t>
  </si>
  <si>
    <t>A-278</t>
  </si>
  <si>
    <t>Accident on Meriline Ave at Farnham Ave. Expect delays.</t>
  </si>
  <si>
    <t>Meriline Ave</t>
  </si>
  <si>
    <t>45420-2827</t>
  </si>
  <si>
    <t>A-281</t>
  </si>
  <si>
    <t>Accident on Stanley Ave at Keowee St. Expect delays.</t>
  </si>
  <si>
    <t>45404-1104</t>
  </si>
  <si>
    <t>Bowling Green</t>
  </si>
  <si>
    <t>KTDZ</t>
  </si>
  <si>
    <t>A-296</t>
  </si>
  <si>
    <t>Accident on I-71 Northbound at Exit 131 US-36 State Route 37. Expect delays.</t>
  </si>
  <si>
    <t>NE</t>
  </si>
  <si>
    <t>A-310</t>
  </si>
  <si>
    <t>Accident on Findlay St at 3rd St. Expect delays.</t>
  </si>
  <si>
    <t>S Findlay St</t>
  </si>
  <si>
    <t>45403-2022</t>
  </si>
  <si>
    <t>A-313</t>
  </si>
  <si>
    <t>Accident on OH-28 State Route 28 at Goshen Rd. Expect delays.</t>
  </si>
  <si>
    <t>Goshen Rd</t>
  </si>
  <si>
    <t>45122-9208</t>
  </si>
  <si>
    <t>A-315</t>
  </si>
  <si>
    <t>One lane blocked due to accident on I-270 Outerbelt Southbound at Exit 30 OH-161 New Albany Expy. Expect delays.</t>
  </si>
  <si>
    <t>A-317</t>
  </si>
  <si>
    <t>Accident on Lynpark Ave at Cordell Dr.</t>
  </si>
  <si>
    <t>Lynpark Ave</t>
  </si>
  <si>
    <t>45439-2729</t>
  </si>
  <si>
    <t>ENE</t>
  </si>
  <si>
    <t>A-323</t>
  </si>
  <si>
    <t>Accident on Rolfe Ave Eastbound at Wagoner Ford Rd. Expect delays.</t>
  </si>
  <si>
    <t>Wagoner Ford Rd</t>
  </si>
  <si>
    <t>A-324</t>
  </si>
  <si>
    <t>Accident on Patterson Rd at Smithville Rd. Expect delays.</t>
  </si>
  <si>
    <t>S Smithville Rd</t>
  </si>
  <si>
    <t>45420-1530</t>
  </si>
  <si>
    <t>A-326</t>
  </si>
  <si>
    <t>Accident on Frederick Pike at Beejay Ct. Expect delays.</t>
  </si>
  <si>
    <t>Frederick Pike</t>
  </si>
  <si>
    <t>45414-2928</t>
  </si>
  <si>
    <t>A-335</t>
  </si>
  <si>
    <t>Right hand shoulder blocked due to accident on OH-315 Olentangy Fwy at Goodale St.</t>
  </si>
  <si>
    <t>A-339</t>
  </si>
  <si>
    <t>Accident on I-70 Eastbound at Exit 96 I-670. Expect delays.</t>
  </si>
  <si>
    <t>A-346</t>
  </si>
  <si>
    <t>Left lane blocked due to accident on I-71 Southbound at Exits 237 237A 237B Snow Rd.</t>
  </si>
  <si>
    <t>Brookpark</t>
  </si>
  <si>
    <t>44142</t>
  </si>
  <si>
    <t>A-351</t>
  </si>
  <si>
    <t>Accident on I-71 Southbound at Exit 97 OH-665 London Groveport Rd.</t>
  </si>
  <si>
    <t>A-353</t>
  </si>
  <si>
    <t>Delays expected due to accident on Byers Rd at OH-725 Miamisburg Centerville Rd / Watertower Ln.</t>
  </si>
  <si>
    <t>A-354</t>
  </si>
  <si>
    <t>Accident on I-75 Southbound at Exit 51 Edwin C Moses Blvd. Expect delays.</t>
  </si>
  <si>
    <t>Heavy Rain</t>
  </si>
  <si>
    <t>Grand Army of the Republic Hwy</t>
  </si>
  <si>
    <t>43402</t>
  </si>
  <si>
    <t>A-356</t>
  </si>
  <si>
    <t>Accident on I-675 Northbound at Exit 24 OH-444 Broad St. Expect delays.</t>
  </si>
  <si>
    <t>I-675 N</t>
  </si>
  <si>
    <t>A-357</t>
  </si>
  <si>
    <t>Accident on OH-741 Springboro Pike at Miami Village Dr. Expect delays.</t>
  </si>
  <si>
    <t>Miami Village Dr</t>
  </si>
  <si>
    <t>A-358</t>
  </si>
  <si>
    <t>Accident pedestrian involved on OH-202 Troy Pike at Executive Blvd. Expect delays.</t>
  </si>
  <si>
    <t>A-363</t>
  </si>
  <si>
    <t>Accident on OH-21 before I-76. Expect delays.</t>
  </si>
  <si>
    <t>OH-21 N</t>
  </si>
  <si>
    <t>A-364</t>
  </si>
  <si>
    <t>Accident on US-35 US Highway 35 Northbound at State Highway 817. Approach with care.</t>
  </si>
  <si>
    <t>US Highway 35</t>
  </si>
  <si>
    <t>Fraziers Bottom</t>
  </si>
  <si>
    <t>25082</t>
  </si>
  <si>
    <t>K3I2</t>
  </si>
  <si>
    <t>E</t>
  </si>
  <si>
    <t>Cloudy</t>
  </si>
  <si>
    <t>A-366</t>
  </si>
  <si>
    <t>Accident on Hall Rd at Georgesville Rd. Expect delays.</t>
  </si>
  <si>
    <t>Georgesville Rd</t>
  </si>
  <si>
    <t>43228-3325</t>
  </si>
  <si>
    <t>N Wilson Rd</t>
  </si>
  <si>
    <t>A-368</t>
  </si>
  <si>
    <t>Accident on Stroop Rd at OH-741 Springboro Pike.</t>
  </si>
  <si>
    <t>45439-1939</t>
  </si>
  <si>
    <t>A-370</t>
  </si>
  <si>
    <t>One lane blocked due to accident on I-675 Southbound at Exit 24 OH-444 Broad St. Expect delays.</t>
  </si>
  <si>
    <t>A-375</t>
  </si>
  <si>
    <t>Accident on North Ave at Old Byesville Rd.</t>
  </si>
  <si>
    <t>Old Byesville Rd</t>
  </si>
  <si>
    <t>Cambridge</t>
  </si>
  <si>
    <t>Guernsey</t>
  </si>
  <si>
    <t>43725</t>
  </si>
  <si>
    <t>45406-2314</t>
  </si>
  <si>
    <t>A-381</t>
  </si>
  <si>
    <t>Accident on Wilmington Ave at Shroyer Rd. Expect delays.</t>
  </si>
  <si>
    <t>Shroyer Rd</t>
  </si>
  <si>
    <t>45419-4043</t>
  </si>
  <si>
    <t>A-383</t>
  </si>
  <si>
    <t>One lane blocked due to accident on I-75 Southbound at Exit 179 US-6 Grand Army of the Republic Hwy. Expect delays.</t>
  </si>
  <si>
    <t>A-384</t>
  </si>
  <si>
    <t>Accident on Hillcrest Ave at England Ave.</t>
  </si>
  <si>
    <t>A-388</t>
  </si>
  <si>
    <t>Accident on Poth Rd at Yearling Rd. Expect delays.</t>
  </si>
  <si>
    <t>N Yearling Rd</t>
  </si>
  <si>
    <t>43213-1362</t>
  </si>
  <si>
    <t>A-389</t>
  </si>
  <si>
    <t>Multi-vehicle accident on OH-58 Leavitt Rd at County Hwy-57 Russia Rd. Expect delays.</t>
  </si>
  <si>
    <t>Russia Rd</t>
  </si>
  <si>
    <t>Oberlin</t>
  </si>
  <si>
    <t>44074</t>
  </si>
  <si>
    <t>A-390</t>
  </si>
  <si>
    <t>Accident on Wyoming St at Edgar Ave.</t>
  </si>
  <si>
    <t>Wyoming St</t>
  </si>
  <si>
    <t>45410-1910</t>
  </si>
  <si>
    <t>A-391</t>
  </si>
  <si>
    <t>Left hand shoulder blocked due to accident on I-71 Southbound at Exit 117 OH-161 Dublin Granville Rd.</t>
  </si>
  <si>
    <t>A-394</t>
  </si>
  <si>
    <t>Accident on OH-741 Springboro Pike at Orchard Run Rd. Expect delays.</t>
  </si>
  <si>
    <t>Orchard Run Rd</t>
  </si>
  <si>
    <t>45449-2831</t>
  </si>
  <si>
    <t>A-401</t>
  </si>
  <si>
    <t>Accident on I-76 Westbound at Exit 17A State St.</t>
  </si>
  <si>
    <t>A-403</t>
  </si>
  <si>
    <t>Accident on I-270 Outerbelt Northbound at Exit 30 OH-161 New Albany Expy.</t>
  </si>
  <si>
    <t>A-407</t>
  </si>
  <si>
    <t>Accident on Riverside Dr at Bond St.</t>
  </si>
  <si>
    <t>Bond St</t>
  </si>
  <si>
    <t>45405-4201</t>
  </si>
  <si>
    <t>A-408</t>
  </si>
  <si>
    <t>Accident on Lee Rd at Ramage Ave.</t>
  </si>
  <si>
    <t>Lee Rd S</t>
  </si>
  <si>
    <t>A-411</t>
  </si>
  <si>
    <t>Accident on McOwen St at Riverside Dr. Expect delays.</t>
  </si>
  <si>
    <t>A-413</t>
  </si>
  <si>
    <t>Accident on OH-741 Springboro Pike Southbound at Habitat Blvd. Expect delays.</t>
  </si>
  <si>
    <t>Habitat Blvd</t>
  </si>
  <si>
    <t>A-414</t>
  </si>
  <si>
    <t>Accident on Missouri Ave at Heaton Ave. Expect delays.</t>
  </si>
  <si>
    <t>Heaton Ave</t>
  </si>
  <si>
    <t>45410-2030</t>
  </si>
  <si>
    <t>A-416</t>
  </si>
  <si>
    <t>Accident on Bond St at Riverside Dr.</t>
  </si>
  <si>
    <t>A-417</t>
  </si>
  <si>
    <t>Right lane blocked due to accident on I-270 Outerbelt Northbound at Exit 10 Roberts Rd.</t>
  </si>
  <si>
    <t>Roberts Rd</t>
  </si>
  <si>
    <t>A-423</t>
  </si>
  <si>
    <t>Delays and right lane closed due to accident on I-75 Southbound in Springcreek.</t>
  </si>
  <si>
    <t>A-424</t>
  </si>
  <si>
    <t>Accident on Dog Leg Rd near Stillwater River.</t>
  </si>
  <si>
    <t>Dog Leg Rd</t>
  </si>
  <si>
    <t>45415</t>
  </si>
  <si>
    <t>A-425</t>
  </si>
  <si>
    <t>Accident on Miller Farm Ln at OH-725 Miamisburg Centerville Rd.</t>
  </si>
  <si>
    <t>45459-4752</t>
  </si>
  <si>
    <t>A-428</t>
  </si>
  <si>
    <t>Accident on OH-48 Main St at Beechwood Ave.</t>
  </si>
  <si>
    <t>E Beechwood Ave</t>
  </si>
  <si>
    <t>45405-3032</t>
  </si>
  <si>
    <t>State Route 28</t>
  </si>
  <si>
    <t>A-449</t>
  </si>
  <si>
    <t>Accident on OH-82 Royalton Rd at I-77.</t>
  </si>
  <si>
    <t>E Royalton Rd</t>
  </si>
  <si>
    <t>Brecksville</t>
  </si>
  <si>
    <t>44141</t>
  </si>
  <si>
    <t>A-453</t>
  </si>
  <si>
    <t>Accident on Beaverbrook Ct at Beaverbrook Dr.</t>
  </si>
  <si>
    <t>Beaverbrook Ct</t>
  </si>
  <si>
    <t>43230-3373</t>
  </si>
  <si>
    <t>A-454</t>
  </si>
  <si>
    <t>Accident on OH-28 State Route 28 at Morgan Rd. Expect delays.</t>
  </si>
  <si>
    <t>Frankfort</t>
  </si>
  <si>
    <t>Ross</t>
  </si>
  <si>
    <t>45628-9569</t>
  </si>
  <si>
    <t>A-458</t>
  </si>
  <si>
    <t>Shoulder blocked due to accident on I-70 Westbound at Exits 93 93A 93B I-270 Outerbelt.</t>
  </si>
  <si>
    <t>A-466</t>
  </si>
  <si>
    <t>Accident on Mall Ring Rd at OH-725 Miamisburg Centerville Rd.</t>
  </si>
  <si>
    <t>45459-3772</t>
  </si>
  <si>
    <t>A-473</t>
  </si>
  <si>
    <t>Accident on Hillcrest Ave at Riverside Dr.</t>
  </si>
  <si>
    <t>E Hillcrest Ave</t>
  </si>
  <si>
    <t>A-480</t>
  </si>
  <si>
    <t>Accident on Hague Ave at Sullivant Ave. Expect delays.</t>
  </si>
  <si>
    <t>Sullivant Ave</t>
  </si>
  <si>
    <t>43204-2413</t>
  </si>
  <si>
    <t>Abbey Ave</t>
  </si>
  <si>
    <t>A-494</t>
  </si>
  <si>
    <t>Accident on Watervliet Ave at Wayne Ave.</t>
  </si>
  <si>
    <t>Arbor Ave</t>
  </si>
  <si>
    <t>45420-1910</t>
  </si>
  <si>
    <t>A-509</t>
  </si>
  <si>
    <t>Accident on Philadelphia Dr at Harvard Blvd. Expect delays.</t>
  </si>
  <si>
    <t>Philadelphia Dr</t>
  </si>
  <si>
    <t>45406-4011</t>
  </si>
  <si>
    <t>A-512</t>
  </si>
  <si>
    <t>Accident on Smithville Rd at Radio Rd. Expect delays.</t>
  </si>
  <si>
    <t>W Siebenthaler Ave</t>
  </si>
  <si>
    <t>A-591</t>
  </si>
  <si>
    <t>Accident on Hazel St at Circle Dr.</t>
  </si>
  <si>
    <t>Circle Dr</t>
  </si>
  <si>
    <t>Gallipolis</t>
  </si>
  <si>
    <t>Gallia</t>
  </si>
  <si>
    <t>45631-8657</t>
  </si>
  <si>
    <t>W</t>
  </si>
  <si>
    <t>A-600</t>
  </si>
  <si>
    <t>Left hand shoulder blocked due to accident on I-70 Eastbound at Exit 94 Wilson Rd.</t>
  </si>
  <si>
    <t>A-604</t>
  </si>
  <si>
    <t>Accident on OH-201 Brandt Pike at Harshman Rd / Needmore Rd.</t>
  </si>
  <si>
    <t>Brandt Pike</t>
  </si>
  <si>
    <t>A-605</t>
  </si>
  <si>
    <t>Accident on Siebenthaler Ave at Philadelphia Dr. Expect delays.</t>
  </si>
  <si>
    <t>A-609</t>
  </si>
  <si>
    <t>Accident on OH-202 Troy St at Chapel St.</t>
  </si>
  <si>
    <t>Chapel St</t>
  </si>
  <si>
    <t>45404-1809</t>
  </si>
  <si>
    <t>A-611</t>
  </si>
  <si>
    <t>Entry ramp closed due to accident on OH-315 Innerbelt Southbound at I-70.</t>
  </si>
  <si>
    <t>South Fwy S</t>
  </si>
  <si>
    <t>Wilmington Ave</t>
  </si>
  <si>
    <t>A-693</t>
  </si>
  <si>
    <t>Accident on Nutt Rd Southbound at Clyo Rd.</t>
  </si>
  <si>
    <t>Clyo Rd</t>
  </si>
  <si>
    <t>45458-9122</t>
  </si>
  <si>
    <t>A-699</t>
  </si>
  <si>
    <t>Accident on Wayne Ave at Wyoming St.</t>
  </si>
  <si>
    <t>45410-1427</t>
  </si>
  <si>
    <t>A-712</t>
  </si>
  <si>
    <t>Accident on Rosemont Blvd at Woodbine Ave.</t>
  </si>
  <si>
    <t>Rosemont Blvd</t>
  </si>
  <si>
    <t>45420-2538</t>
  </si>
  <si>
    <t>Solano</t>
  </si>
  <si>
    <t>CA</t>
  </si>
  <si>
    <t>US/Pacific</t>
  </si>
  <si>
    <t>Hayward</t>
  </si>
  <si>
    <t>Alameda</t>
  </si>
  <si>
    <t>KHWD</t>
  </si>
  <si>
    <t>I-680 N</t>
  </si>
  <si>
    <t>Walnut Creek</t>
  </si>
  <si>
    <t>Contra Costa</t>
  </si>
  <si>
    <t>KCCR</t>
  </si>
  <si>
    <t>Santa Clara</t>
  </si>
  <si>
    <t>KNUQ</t>
  </si>
  <si>
    <t>San Jose</t>
  </si>
  <si>
    <t>Pleasanton</t>
  </si>
  <si>
    <t>94588</t>
  </si>
  <si>
    <t>KLVK</t>
  </si>
  <si>
    <t>KSJC</t>
  </si>
  <si>
    <t>Livermore</t>
  </si>
  <si>
    <t>Sonoma</t>
  </si>
  <si>
    <t>KO69</t>
  </si>
  <si>
    <t>Concord</t>
  </si>
  <si>
    <t>94520</t>
  </si>
  <si>
    <t>US-101 N</t>
  </si>
  <si>
    <t>Sacramento</t>
  </si>
  <si>
    <t>KSAC</t>
  </si>
  <si>
    <t>I-80 E</t>
  </si>
  <si>
    <t>KMCC</t>
  </si>
  <si>
    <t>Oakland</t>
  </si>
  <si>
    <t>KOAK</t>
  </si>
  <si>
    <t>Petaluma</t>
  </si>
  <si>
    <t>San Mateo</t>
  </si>
  <si>
    <t>I-80 W</t>
  </si>
  <si>
    <t>North Highlands</t>
  </si>
  <si>
    <t>95660</t>
  </si>
  <si>
    <t>KSTS</t>
  </si>
  <si>
    <t>Davis</t>
  </si>
  <si>
    <t>Yolo</t>
  </si>
  <si>
    <t>95618</t>
  </si>
  <si>
    <t>KEDU</t>
  </si>
  <si>
    <t>94607</t>
  </si>
  <si>
    <t>CA-99 S</t>
  </si>
  <si>
    <t>I-580 W</t>
  </si>
  <si>
    <t>Tracy</t>
  </si>
  <si>
    <t>Carmichael</t>
  </si>
  <si>
    <t>Placer</t>
  </si>
  <si>
    <t>State Highway 49</t>
  </si>
  <si>
    <t>Nevada</t>
  </si>
  <si>
    <t>KGOO</t>
  </si>
  <si>
    <t>KSUU</t>
  </si>
  <si>
    <t>Lincoln</t>
  </si>
  <si>
    <t>95648</t>
  </si>
  <si>
    <t>KLHM</t>
  </si>
  <si>
    <t>I-5 N</t>
  </si>
  <si>
    <t>El Dorado</t>
  </si>
  <si>
    <t>KPVF</t>
  </si>
  <si>
    <t>Marin</t>
  </si>
  <si>
    <t>KDVO</t>
  </si>
  <si>
    <t>I-205 W</t>
  </si>
  <si>
    <t>San Joaquin</t>
  </si>
  <si>
    <t>95304</t>
  </si>
  <si>
    <t>KSCK</t>
  </si>
  <si>
    <t>Stockton</t>
  </si>
  <si>
    <t>KUKI</t>
  </si>
  <si>
    <t>Santa Rosa</t>
  </si>
  <si>
    <t>Dixon</t>
  </si>
  <si>
    <t>95620</t>
  </si>
  <si>
    <t>Lake</t>
  </si>
  <si>
    <t>Antioch</t>
  </si>
  <si>
    <t>I-680 S</t>
  </si>
  <si>
    <t>95833</t>
  </si>
  <si>
    <t>Sunol</t>
  </si>
  <si>
    <t>94586</t>
  </si>
  <si>
    <t>Placerville</t>
  </si>
  <si>
    <t>Salinas</t>
  </si>
  <si>
    <t>Monterey</t>
  </si>
  <si>
    <t>KSNS</t>
  </si>
  <si>
    <t>I-880 S</t>
  </si>
  <si>
    <t>95834</t>
  </si>
  <si>
    <t>Capital City Fwy E</t>
  </si>
  <si>
    <t>95842</t>
  </si>
  <si>
    <t>Grass Valley Hwy</t>
  </si>
  <si>
    <t>Auburn</t>
  </si>
  <si>
    <t>KAUN</t>
  </si>
  <si>
    <t>95838</t>
  </si>
  <si>
    <t>95817</t>
  </si>
  <si>
    <t>Stanislaus</t>
  </si>
  <si>
    <t>CA-65 S</t>
  </si>
  <si>
    <t>Sierra College Blvd</t>
  </si>
  <si>
    <t>E Washington St</t>
  </si>
  <si>
    <t>Citrus Heights</t>
  </si>
  <si>
    <t>95621</t>
  </si>
  <si>
    <t>95134</t>
  </si>
  <si>
    <t>State Highway 12</t>
  </si>
  <si>
    <t>Fair Oaks Blvd</t>
  </si>
  <si>
    <t>Mission Blvd</t>
  </si>
  <si>
    <t>95814</t>
  </si>
  <si>
    <t>Accident on I-80 Eastbound at Exit 110 Horseshoe Bar Rd.</t>
  </si>
  <si>
    <t>Loomis</t>
  </si>
  <si>
    <t>95650</t>
  </si>
  <si>
    <t>Accident on I-80 Westbound at Exit 100 Antelope Rd.</t>
  </si>
  <si>
    <t>94533</t>
  </si>
  <si>
    <t>94550</t>
  </si>
  <si>
    <t>Don Julio Blvd</t>
  </si>
  <si>
    <t>95401</t>
  </si>
  <si>
    <t>Amador</t>
  </si>
  <si>
    <t>Fulton</t>
  </si>
  <si>
    <t>Forni Rd</t>
  </si>
  <si>
    <t>95667</t>
  </si>
  <si>
    <t>95816</t>
  </si>
  <si>
    <t>West Sacramento</t>
  </si>
  <si>
    <t>95209</t>
  </si>
  <si>
    <t>Mace Blvd</t>
  </si>
  <si>
    <t>Merced</t>
  </si>
  <si>
    <t>KMER</t>
  </si>
  <si>
    <t>Green Valley Rd</t>
  </si>
  <si>
    <t>Shingle Springs</t>
  </si>
  <si>
    <t>95682</t>
  </si>
  <si>
    <t>Penn Valley</t>
  </si>
  <si>
    <t>San Rafael</t>
  </si>
  <si>
    <t>KMCE</t>
  </si>
  <si>
    <t>E Highway 20</t>
  </si>
  <si>
    <t>Antelope</t>
  </si>
  <si>
    <t>Benicia</t>
  </si>
  <si>
    <t>94510</t>
  </si>
  <si>
    <t>55th St</t>
  </si>
  <si>
    <t>CA-16 W</t>
  </si>
  <si>
    <t>95691</t>
  </si>
  <si>
    <t>Fresno</t>
  </si>
  <si>
    <t>94901</t>
  </si>
  <si>
    <t>Right hand shoulder blocked due to accident on I-80 Westbound at Exits 43 44A Abernathy Rd.</t>
  </si>
  <si>
    <t>93906</t>
  </si>
  <si>
    <t>State Highway 16</t>
  </si>
  <si>
    <t>Bass Lake Rd</t>
  </si>
  <si>
    <t>Butte</t>
  </si>
  <si>
    <t>KOVE</t>
  </si>
  <si>
    <t>Rio Vista</t>
  </si>
  <si>
    <t>94571</t>
  </si>
  <si>
    <t>95815</t>
  </si>
  <si>
    <t>Winding Way</t>
  </si>
  <si>
    <t>95841-4400</t>
  </si>
  <si>
    <t>Alta</t>
  </si>
  <si>
    <t>95701</t>
  </si>
  <si>
    <t>KBLU</t>
  </si>
  <si>
    <t>E 14th St</t>
  </si>
  <si>
    <t>Yuba</t>
  </si>
  <si>
    <t>Main St</t>
  </si>
  <si>
    <t>Mother Lode Dr</t>
  </si>
  <si>
    <t>Lower Wyandotte Rd</t>
  </si>
  <si>
    <t>Oroville</t>
  </si>
  <si>
    <t>Los Banos</t>
  </si>
  <si>
    <t>La Grange</t>
  </si>
  <si>
    <t>3rd St</t>
  </si>
  <si>
    <t>CA-12 W</t>
  </si>
  <si>
    <t>County Road 29</t>
  </si>
  <si>
    <t>Harrison St</t>
  </si>
  <si>
    <t>CA-84</t>
  </si>
  <si>
    <t>Walerga Rd</t>
  </si>
  <si>
    <t>Marysville Rd</t>
  </si>
  <si>
    <t>Q St</t>
  </si>
  <si>
    <t>Longview Dr</t>
  </si>
  <si>
    <t>Southbay Fwy</t>
  </si>
  <si>
    <t>Olive Hwy</t>
  </si>
  <si>
    <t>Lakeville Hwy</t>
  </si>
  <si>
    <t>Diamond Springs</t>
  </si>
  <si>
    <t>Hood Rd</t>
  </si>
  <si>
    <t>95825-2315</t>
  </si>
  <si>
    <t>Clearlake Oaks</t>
  </si>
  <si>
    <t>State Highway 20</t>
  </si>
  <si>
    <t>Pescadero</t>
  </si>
  <si>
    <t>King Rd</t>
  </si>
  <si>
    <t>Gustine</t>
  </si>
  <si>
    <t>Center St</t>
  </si>
  <si>
    <t>Smoke</t>
  </si>
  <si>
    <t>W A St</t>
  </si>
  <si>
    <t>Plymouth</t>
  </si>
  <si>
    <t>95669</t>
  </si>
  <si>
    <t>KBAB</t>
  </si>
  <si>
    <t>A-5064</t>
  </si>
  <si>
    <t>Lane blocked due to accident on Mother Lode Dr at Production Dr.</t>
  </si>
  <si>
    <t>95667-8230</t>
  </si>
  <si>
    <t>A-5074</t>
  </si>
  <si>
    <t>Accident on Arden Way at Hood Rd.</t>
  </si>
  <si>
    <t>A-5076</t>
  </si>
  <si>
    <t>Lane blocked due to accident on County Hwy-E14 Elkhorn Blvd Westbound before Don Julio Blvd.</t>
  </si>
  <si>
    <t>A-5082</t>
  </si>
  <si>
    <t>Accident on Auburn Blvd Eastbound at Winding Way.</t>
  </si>
  <si>
    <t>A-5111</t>
  </si>
  <si>
    <t>Shoulder blocked on exit ramp due to accident on I-80 Bus Capital City Fwy Eastbound before Exit 1B Harbor Blvd.</t>
  </si>
  <si>
    <t>A-5133</t>
  </si>
  <si>
    <t>Accident on Cloverdale Rd at Pescadero Creek Rd.</t>
  </si>
  <si>
    <t>Pescadero Creek Rd</t>
  </si>
  <si>
    <t>94060-9800</t>
  </si>
  <si>
    <t>A-5136</t>
  </si>
  <si>
    <t>Accident on I-205 Westbound at Exit 9 MacArthur Dr.</t>
  </si>
  <si>
    <t>A-5139</t>
  </si>
  <si>
    <t>Vehicle vs Tree accident and stalled vehicle on CA-193 Lincoln Newcastle Hwy at County Hwy-E3 Sierra College Blvd.</t>
  </si>
  <si>
    <t>95648-9618</t>
  </si>
  <si>
    <t>A-5145</t>
  </si>
  <si>
    <t>A-5221</t>
  </si>
  <si>
    <t>Accident on CA-49 Southbound in El Dorado Hills.</t>
  </si>
  <si>
    <t>95619-9240</t>
  </si>
  <si>
    <t>A-5260</t>
  </si>
  <si>
    <t>Queueing traffic and #2 lane blocked due to accident on I-5 Southbound at Exit 522 I-80.</t>
  </si>
  <si>
    <t>Saint Helena Rd</t>
  </si>
  <si>
    <t>Accident on I-880 Southbound at Exit 44 Frontage Rd.</t>
  </si>
  <si>
    <t>A-5267</t>
  </si>
  <si>
    <t>#1 lane blocked due to accident on I-680 Northbound at Exit 63 Parish Rd.</t>
  </si>
  <si>
    <t>A-5298</t>
  </si>
  <si>
    <t>Accident on Saint Helena Rd both ways at Steiner Rd.</t>
  </si>
  <si>
    <t>95404-9689</t>
  </si>
  <si>
    <t>Accident on I-5 Northbound at Exit 418 CA-140 Sullivan Rd.</t>
  </si>
  <si>
    <t>95322</t>
  </si>
  <si>
    <t>A-5371</t>
  </si>
  <si>
    <t>Shoulder blocked on entry ramp due to accident on Watt Ave Westbound for I-80.</t>
  </si>
  <si>
    <t>A-5393</t>
  </si>
  <si>
    <t>Accident on Lakeville Hwy at Old Lakeville Road 3.</t>
  </si>
  <si>
    <t>94954-9256</t>
  </si>
  <si>
    <t>A-5426</t>
  </si>
  <si>
    <t>Shoulder blocked on exit ramp due to accident on I-5 Northbound for Exit 519B J St.</t>
  </si>
  <si>
    <t>A-5434</t>
  </si>
  <si>
    <t>Accident on CA-237 Eastbound at Exit 7 1st St. On the median.</t>
  </si>
  <si>
    <t>A-5436</t>
  </si>
  <si>
    <t>A-5487</t>
  </si>
  <si>
    <t>Pine St</t>
  </si>
  <si>
    <t>A-5723</t>
  </si>
  <si>
    <t>Accident on Lower Wyandotte Rd Westbound in Palermo.</t>
  </si>
  <si>
    <t>95966-9499</t>
  </si>
  <si>
    <t>A-5809</t>
  </si>
  <si>
    <t>#1 lane blocked due to accident on Walerga Rd Southbound before Hillsdale Blvd.</t>
  </si>
  <si>
    <t>95842-3109</t>
  </si>
  <si>
    <t>A-5950</t>
  </si>
  <si>
    <t>Accident on Hemlock Dr both ways around Sequoia Way.</t>
  </si>
  <si>
    <t>Hemlock Dr</t>
  </si>
  <si>
    <t>93635-6211</t>
  </si>
  <si>
    <t>A-5955</t>
  </si>
  <si>
    <t>Accident on Solano Way both ways around Monsanto Way.</t>
  </si>
  <si>
    <t>Monsanto Way</t>
  </si>
  <si>
    <t>A-6065</t>
  </si>
  <si>
    <t>Accident on CA-12 Westbound at Exit 5 Stony Point Rd.</t>
  </si>
  <si>
    <t>A-6086</t>
  </si>
  <si>
    <t>Lane blocked due to accident on I-580 Westbound at Exits 1 1B US-101.</t>
  </si>
  <si>
    <t>A-6103</t>
  </si>
  <si>
    <t>Accident on CA-20 Westbound after Penn Valley Dr.</t>
  </si>
  <si>
    <t>95946-9729</t>
  </si>
  <si>
    <t>A-6109</t>
  </si>
  <si>
    <t>#1 lane blocked due to accident on CA-51 Northbound after Exit 7B St.</t>
  </si>
  <si>
    <t>Clayton</t>
  </si>
  <si>
    <t>Arena Blvd</t>
  </si>
  <si>
    <t>Farmington</t>
  </si>
  <si>
    <t>A-7413</t>
  </si>
  <si>
    <t>#2 lane blocked due to accident on CA-65 at Exit 313 Twelve Bridges Dr.</t>
  </si>
  <si>
    <t>A-7428</t>
  </si>
  <si>
    <t>Accident on I-80 Eastbound at Exit 150 Drum Forebay Rd.</t>
  </si>
  <si>
    <t>A-7454</t>
  </si>
  <si>
    <t>Lane blocked due to accident on CA-20 at Keys Blvd.</t>
  </si>
  <si>
    <t>95423-9331</t>
  </si>
  <si>
    <t>A-7491</t>
  </si>
  <si>
    <t>Jackknifed truck on I-80 Eastbound at Exit 158B Laing Rd.</t>
  </si>
  <si>
    <t>Emigrant Gap</t>
  </si>
  <si>
    <t>95715</t>
  </si>
  <si>
    <t>A-7497</t>
  </si>
  <si>
    <t>Accident on Parkside Dr Southbound at Buena Vista Ave.</t>
  </si>
  <si>
    <t>Buena Vista Ave</t>
  </si>
  <si>
    <t>94597-3513</t>
  </si>
  <si>
    <t>13th St</t>
  </si>
  <si>
    <t>A-7573</t>
  </si>
  <si>
    <t>Accident on I-80 Westbound at Exit 67 Pedrick Rd.</t>
  </si>
  <si>
    <t>Soda Springs</t>
  </si>
  <si>
    <t>95728</t>
  </si>
  <si>
    <t>Accident on Missouri Flat Rd at Forni Rd.</t>
  </si>
  <si>
    <t>A-8001</t>
  </si>
  <si>
    <t>Accident on CA-12 Southbound at CA-113.</t>
  </si>
  <si>
    <t>A-8116</t>
  </si>
  <si>
    <t>Queueing traffic due to accident on I-80 Bus Capital City Fwy Southbound at Exits 9A 9B Exposition Blvd. On the median.</t>
  </si>
  <si>
    <t>A-8339</t>
  </si>
  <si>
    <t>Accident and stalled vehicle on John Born Rd at Wrangell Ct.</t>
  </si>
  <si>
    <t>John Born Rd</t>
  </si>
  <si>
    <t>95946-9712</t>
  </si>
  <si>
    <t>Williams</t>
  </si>
  <si>
    <t>A-8444</t>
  </si>
  <si>
    <t>Lane blocked due to accident on I-80 Eastbound at Exit 160 Lake Valley Rd.</t>
  </si>
  <si>
    <t>A-8478</t>
  </si>
  <si>
    <t>Accident on I-80 Eastbound at Exits 158 158A Bear Valley Rd.</t>
  </si>
  <si>
    <t>A-8526</t>
  </si>
  <si>
    <t>Lane blocked and very slow traffic due to accident on I-80 Eastbound near Exit 156 Nyack Rd.</t>
  </si>
  <si>
    <t>A-8572</t>
  </si>
  <si>
    <t>Accident on I-5 Northbound at Exit 524 Arena Blvd.</t>
  </si>
  <si>
    <t>A-8579</t>
  </si>
  <si>
    <t>Accident on I-680 Southbound at CA-84 Vallecitos Rd.</t>
  </si>
  <si>
    <t>A-8583</t>
  </si>
  <si>
    <t>Accident on I-5 Northbound at Eight Mile Rd.</t>
  </si>
  <si>
    <t>Accident on CA-185 Mission Blvd at Grove Way.</t>
  </si>
  <si>
    <t>94541-2016</t>
  </si>
  <si>
    <t>A-8815</t>
  </si>
  <si>
    <t>Right hand shoulder blocked due to accident on Browns Valley School Rd at Marysville Rd.</t>
  </si>
  <si>
    <t>Browns Valley</t>
  </si>
  <si>
    <t>95918-9618</t>
  </si>
  <si>
    <t>A-8891</t>
  </si>
  <si>
    <t>Lane blocked due to accident on CA-12 Rio Vista Rd Westbound at Olsen Rd.</t>
  </si>
  <si>
    <t>Olsen Rd</t>
  </si>
  <si>
    <t>Birds Landing</t>
  </si>
  <si>
    <t>94512</t>
  </si>
  <si>
    <t>A-9161</t>
  </si>
  <si>
    <t>A-9423</t>
  </si>
  <si>
    <t>#1 lane blocked due to accident on I-80 Westbound at Exit 164 Eagle Lakes Rd.</t>
  </si>
  <si>
    <t>A-9498</t>
  </si>
  <si>
    <t>Accident on Green Valley Rd at Shingle Rd.</t>
  </si>
  <si>
    <t>A-9756</t>
  </si>
  <si>
    <t>A-9848</t>
  </si>
  <si>
    <t>Right hand shoulder blocked due to accident on CA-99 Southbound before Exit 297 12th Ave.</t>
  </si>
  <si>
    <t>A-9864</t>
  </si>
  <si>
    <t>Accident on I-80 Eastbound at Exit 93 Longview Dr.</t>
  </si>
  <si>
    <t>A-9894</t>
  </si>
  <si>
    <t>#1 lane blocked due to accident and black ice on I-580 Westbound at Carroll Rd.</t>
  </si>
  <si>
    <t>A-9896</t>
  </si>
  <si>
    <t>Accident on U St at Tartan Dr.</t>
  </si>
  <si>
    <t>Tartan Dr</t>
  </si>
  <si>
    <t>95843-1918</t>
  </si>
  <si>
    <t>A-10091</t>
  </si>
  <si>
    <t>Light Thunderstorms and Rain</t>
  </si>
  <si>
    <t>A-10661</t>
  </si>
  <si>
    <t>Accident on CA-49 at CA-16.</t>
  </si>
  <si>
    <t>A-11360</t>
  </si>
  <si>
    <t>Accident on US-101 Northbound at Exit 330 Laurel Dr.</t>
  </si>
  <si>
    <t>A-11647</t>
  </si>
  <si>
    <t>Accident on Fair Oaks Blvd at Kenneth Ave.</t>
  </si>
  <si>
    <t>95608-4808</t>
  </si>
  <si>
    <t>A-11673</t>
  </si>
  <si>
    <t>A-11922</t>
  </si>
  <si>
    <t>Right hand shoulder blocked due to accident on I-80 Westbound at Exit 63 A St.</t>
  </si>
  <si>
    <t>A-12051</t>
  </si>
  <si>
    <t>Right hand shoulder blocked due to accident on CA-49 Grass Valley Hwy Southbound after Dry Creek Rd.</t>
  </si>
  <si>
    <t>95602-2011</t>
  </si>
  <si>
    <t>85th Ave</t>
  </si>
  <si>
    <t>County Line Rd</t>
  </si>
  <si>
    <t>I-80</t>
  </si>
  <si>
    <t>Parker St</t>
  </si>
  <si>
    <t>Lewis Ave</t>
  </si>
  <si>
    <t>2nd Ave</t>
  </si>
  <si>
    <t>9th St</t>
  </si>
  <si>
    <t>Cobb</t>
  </si>
  <si>
    <t>Hillsborough</t>
  </si>
  <si>
    <t>N 7th St</t>
  </si>
  <si>
    <t>Oakland Ave</t>
  </si>
  <si>
    <t>Ventura</t>
  </si>
  <si>
    <t>A-42864</t>
  </si>
  <si>
    <t>Right hand shoulder blocked due to accident on CA-118 Westbound after Exit 32 Rocky Peak Fire Rd.</t>
  </si>
  <si>
    <t>Ronald Reagan Fwy W</t>
  </si>
  <si>
    <t>Simi Valley</t>
  </si>
  <si>
    <t>93063</t>
  </si>
  <si>
    <t>K3A6</t>
  </si>
  <si>
    <t>Fair</t>
  </si>
  <si>
    <t>Los Angeles</t>
  </si>
  <si>
    <t>Golden State Fwy S</t>
  </si>
  <si>
    <t>I-215 S</t>
  </si>
  <si>
    <t>Riverside</t>
  </si>
  <si>
    <t>San Diego</t>
  </si>
  <si>
    <t>San Bernardino</t>
  </si>
  <si>
    <t>KSBD</t>
  </si>
  <si>
    <t>CA-14 N</t>
  </si>
  <si>
    <t>Newhall</t>
  </si>
  <si>
    <t>91321</t>
  </si>
  <si>
    <t>I-10 W</t>
  </si>
  <si>
    <t>Ontario</t>
  </si>
  <si>
    <t>91761</t>
  </si>
  <si>
    <t>KONT</t>
  </si>
  <si>
    <t>Colton</t>
  </si>
  <si>
    <t>92324</t>
  </si>
  <si>
    <t>Redlands</t>
  </si>
  <si>
    <t>92374</t>
  </si>
  <si>
    <t>KRIV</t>
  </si>
  <si>
    <t>Norwalk</t>
  </si>
  <si>
    <t>Pomona Fwy E</t>
  </si>
  <si>
    <t>A-42954</t>
  </si>
  <si>
    <t>Accident on Melvere Pl near Melrose Ave.</t>
  </si>
  <si>
    <t>Melvere Pl</t>
  </si>
  <si>
    <t>Hemet</t>
  </si>
  <si>
    <t>92544-4614</t>
  </si>
  <si>
    <t>KBUO</t>
  </si>
  <si>
    <t>A-42971</t>
  </si>
  <si>
    <t>Accident on Constellation Rd at Kelly Johnson Pkwy.</t>
  </si>
  <si>
    <t>Kelly Johnson Pkwy</t>
  </si>
  <si>
    <t>Valencia</t>
  </si>
  <si>
    <t>91355-5079</t>
  </si>
  <si>
    <t>I-10 E</t>
  </si>
  <si>
    <t>Perris</t>
  </si>
  <si>
    <t>92571</t>
  </si>
  <si>
    <t>A-43017</t>
  </si>
  <si>
    <t>Accident on CA-14 Northbound near Exits 6 6A 6B Via Princessa.</t>
  </si>
  <si>
    <t>Via Princessa</t>
  </si>
  <si>
    <t>Canyon Country</t>
  </si>
  <si>
    <t>91387</t>
  </si>
  <si>
    <t>S</t>
  </si>
  <si>
    <t>Sand Canyon Rd</t>
  </si>
  <si>
    <t>Stevenson Ranch</t>
  </si>
  <si>
    <t>92408</t>
  </si>
  <si>
    <t>The Old Rd</t>
  </si>
  <si>
    <t>A-43081</t>
  </si>
  <si>
    <t>Right hand shoulder blocked due to accident on CA-118 Eastbound at Exit 37 Tampa Ave.</t>
  </si>
  <si>
    <t>Tampa Ave</t>
  </si>
  <si>
    <t>Porter Ranch</t>
  </si>
  <si>
    <t>91326</t>
  </si>
  <si>
    <t>A-43118</t>
  </si>
  <si>
    <t>Accident on CA-14 Northbound near Exit 9 Soledad Canyon Rd.</t>
  </si>
  <si>
    <t>A-43120</t>
  </si>
  <si>
    <t>Accident and abandoned vehicle on Valley of the Falls Dr near Marcy Rd.</t>
  </si>
  <si>
    <t>Valley of the Falls Dr</t>
  </si>
  <si>
    <t>Forest Falls</t>
  </si>
  <si>
    <t>92339-9621</t>
  </si>
  <si>
    <t>Santa Clarita</t>
  </si>
  <si>
    <t>91390</t>
  </si>
  <si>
    <t>VAR</t>
  </si>
  <si>
    <t>State Highway 189</t>
  </si>
  <si>
    <t>92407</t>
  </si>
  <si>
    <t>Big Bear City</t>
  </si>
  <si>
    <t>92314</t>
  </si>
  <si>
    <t>KL35</t>
  </si>
  <si>
    <t>A-43293</t>
  </si>
  <si>
    <t>Right hand shoulder blocked due to accident on CA-60 Moreno Valley Fwy Westbound before Jack Rabbit Trl.</t>
  </si>
  <si>
    <t>Jack Rabbit Trl</t>
  </si>
  <si>
    <t>Beaumont</t>
  </si>
  <si>
    <t>92223</t>
  </si>
  <si>
    <t>CA-210 E</t>
  </si>
  <si>
    <t>A-43362</t>
  </si>
  <si>
    <t>Accident on CA-118 Westbound at Exit 28 Stearns St.</t>
  </si>
  <si>
    <t>A-43403</t>
  </si>
  <si>
    <t>Accident on Hood Way near Beecher Ln.</t>
  </si>
  <si>
    <t>Beecher Ln</t>
  </si>
  <si>
    <t>91381-1410</t>
  </si>
  <si>
    <t>A-43438</t>
  </si>
  <si>
    <t>Accident on CA-126 Henry Mayo Dr Westbound near Commerce Center Dr.</t>
  </si>
  <si>
    <t>Commerce Center Dr</t>
  </si>
  <si>
    <t>91355</t>
  </si>
  <si>
    <t>A-43489</t>
  </si>
  <si>
    <t>Accident on I-10 Eastbound at Exit 87 County Line Ln.</t>
  </si>
  <si>
    <t>Calimesa</t>
  </si>
  <si>
    <t>92320</t>
  </si>
  <si>
    <t>CALM</t>
  </si>
  <si>
    <t>A-43503</t>
  </si>
  <si>
    <t>Right hand shoulder blocked due to accident on I-5 Southbound at Exit 168 McBean Pkwy.</t>
  </si>
  <si>
    <t>McBean Pkwy</t>
  </si>
  <si>
    <t>Soledad Canyon Rd</t>
  </si>
  <si>
    <t>A-43564</t>
  </si>
  <si>
    <t>Right hand shoulder blocked due to accident on CA-14 Southbound at Exit 11 Soledad Canyon Rd.</t>
  </si>
  <si>
    <t>CA-14 S</t>
  </si>
  <si>
    <t>A-43580</t>
  </si>
  <si>
    <t>Left hand shoulder blocked due to accident on CA-118 Westbound before Exit 23 Enchanted Way.</t>
  </si>
  <si>
    <t>93065</t>
  </si>
  <si>
    <t>CA-118 E</t>
  </si>
  <si>
    <t>Banning</t>
  </si>
  <si>
    <t>92220</t>
  </si>
  <si>
    <t>A-43650</t>
  </si>
  <si>
    <t>Accident on County Hwy-R3 State St near Record Rd.</t>
  </si>
  <si>
    <t>State St</t>
  </si>
  <si>
    <t>San Jacinto</t>
  </si>
  <si>
    <t>92583</t>
  </si>
  <si>
    <t>A-43815</t>
  </si>
  <si>
    <t>Accident on CA-14 Southbound near Exit 11 Soledad Canyon Rd. On the median.</t>
  </si>
  <si>
    <t>A-43857</t>
  </si>
  <si>
    <t>Accident on I-5 Northbound at Exits 176 176B The Old Rd.</t>
  </si>
  <si>
    <t>Lake Hughes Rd</t>
  </si>
  <si>
    <t>Castaic</t>
  </si>
  <si>
    <t>91384</t>
  </si>
  <si>
    <t>A-43866</t>
  </si>
  <si>
    <t>Accident on Parker Rd at The Old Rd.</t>
  </si>
  <si>
    <t>Parker Rd</t>
  </si>
  <si>
    <t>KCZZ</t>
  </si>
  <si>
    <t>A-43935</t>
  </si>
  <si>
    <t>Right hand shoulder blocked due to accident on CA-14 Northbound at Exit 11 Soledad Canyon Rd.</t>
  </si>
  <si>
    <t>A-43971</t>
  </si>
  <si>
    <t>Accident on I-5 Southbound at Exit 170 Magic Mountain Pkwy.</t>
  </si>
  <si>
    <t>A-44046</t>
  </si>
  <si>
    <t>Accident on CA-243 near Mount Edna Rd.</t>
  </si>
  <si>
    <t>US Highway 243</t>
  </si>
  <si>
    <t>State Highway 38</t>
  </si>
  <si>
    <t>Cabazon</t>
  </si>
  <si>
    <t>92230</t>
  </si>
  <si>
    <t>Calgrove Blvd</t>
  </si>
  <si>
    <t>A-44132</t>
  </si>
  <si>
    <t>Accident on I-5 Northbound near Exits 176 176B The Old Rd.</t>
  </si>
  <si>
    <t>92508</t>
  </si>
  <si>
    <t>A-44272</t>
  </si>
  <si>
    <t>Three lanes blocked due to accident on I-5 Northbound at Exits 176 176B The Old Rd.</t>
  </si>
  <si>
    <t>A-44411</t>
  </si>
  <si>
    <t>Slow lane blocked due to accident on CA-14 Northbound at Exit 11 Soledad Canyon Rd.</t>
  </si>
  <si>
    <t>Valyermo</t>
  </si>
  <si>
    <t>93563</t>
  </si>
  <si>
    <t>KGXA</t>
  </si>
  <si>
    <t>A-44475</t>
  </si>
  <si>
    <t>Accident on CA-14 Northbound at Exits 1A 1B I-5.</t>
  </si>
  <si>
    <t>A-44519</t>
  </si>
  <si>
    <t>Two lanes blocked due to accident on CA-126 Newhall Ranch Rd Eastbound at Exit 40C I-5.</t>
  </si>
  <si>
    <t>Newhall Ranch Rd</t>
  </si>
  <si>
    <t>A-44621</t>
  </si>
  <si>
    <t>Right hand shoulder blocked due to accident on I-10 Eastbound before Exit 94 CA-79 Beaumont Ave.</t>
  </si>
  <si>
    <t>Lucerne Valley</t>
  </si>
  <si>
    <t>A-44759</t>
  </si>
  <si>
    <t>Right hand shoulder blocked due to accident on CA-118 Eastbound near Exit 37 Tampa Ave.</t>
  </si>
  <si>
    <t>91381</t>
  </si>
  <si>
    <t>Magic Mountain Pkwy</t>
  </si>
  <si>
    <t>92411</t>
  </si>
  <si>
    <t>Right hand shoulder blocked due to accident on I-5 Northbound near Exit 166 Calgrove Blvd.</t>
  </si>
  <si>
    <t>Yucaipa</t>
  </si>
  <si>
    <t>92399</t>
  </si>
  <si>
    <t>Lamb Canyon Rd</t>
  </si>
  <si>
    <t>Sierra Hwy</t>
  </si>
  <si>
    <t>A-46109</t>
  </si>
  <si>
    <t>Lane blocked due to accident and vehicles spun around on I-5 Southbound at Exit 166 Calgrove Blvd.</t>
  </si>
  <si>
    <t>Campo</t>
  </si>
  <si>
    <t>A-46310</t>
  </si>
  <si>
    <t>Fast lane blocked due to accident on I-10 Eastbound at Exit 99 22nd St.</t>
  </si>
  <si>
    <t>A-46345</t>
  </si>
  <si>
    <t>Right hand shoulder blocked due to accident on I-10 Westbound at Exit 104 Seminole Dr.</t>
  </si>
  <si>
    <t>A-46388</t>
  </si>
  <si>
    <t>Accident on Mountain Ave at Lake St.</t>
  </si>
  <si>
    <t>Mountain Ave</t>
  </si>
  <si>
    <t>A-46798</t>
  </si>
  <si>
    <t>Right hand shoulder blocked due to accident on I-10 Westbound near Exit 95 Pennsylvania Ave.</t>
  </si>
  <si>
    <t>A-47002</t>
  </si>
  <si>
    <t>A-47040</t>
  </si>
  <si>
    <t>Accident on I-10 Eastbound at Exit 104 Seminole Dr.</t>
  </si>
  <si>
    <t>Accident on CA-14 Northbound at Exit 2 Newhall Ave.</t>
  </si>
  <si>
    <t>Lake Forest</t>
  </si>
  <si>
    <t>E Alessandro Blvd</t>
  </si>
  <si>
    <t>91351-1439</t>
  </si>
  <si>
    <t>Accident on CA-14 Northbound at Exit 15 Agua Dulce Canyon Rd.</t>
  </si>
  <si>
    <t>Campus Dr</t>
  </si>
  <si>
    <t>A-48507</t>
  </si>
  <si>
    <t>Accident on CA-79 Lamb Canyon Rd Southbound at County Landfill Rd.</t>
  </si>
  <si>
    <t>A-48525</t>
  </si>
  <si>
    <t>Accident on I-10 Eastbound at Exit 94 CA-79 Beaumont Ave.</t>
  </si>
  <si>
    <t>Upper Big Tujunga Canyon Rd</t>
  </si>
  <si>
    <t>91906</t>
  </si>
  <si>
    <t>A-50066</t>
  </si>
  <si>
    <t>Accident on Castaic Rd at Fantastic Ln.</t>
  </si>
  <si>
    <t>Fantastic Ln</t>
  </si>
  <si>
    <t>91384-3313</t>
  </si>
  <si>
    <t>A-50094</t>
  </si>
  <si>
    <t>Right hand shoulder blocked due to accident on I-10 Westbound at Exit 106 Main St.</t>
  </si>
  <si>
    <t>A-50624</t>
  </si>
  <si>
    <t>#3 &amp;amp; #4 lane blocked and right hand shoulder blocked due to accident on I-10 Eastbound before Exit 85 Oak Glen Rd.</t>
  </si>
  <si>
    <t>Oak Glen Rd</t>
  </si>
  <si>
    <t>A-50642</t>
  </si>
  <si>
    <t>Accident on Seminole Dr near Millard Pass.</t>
  </si>
  <si>
    <t>Seminole Dr</t>
  </si>
  <si>
    <t>92230-2139</t>
  </si>
  <si>
    <t>A-50648</t>
  </si>
  <si>
    <t>Jackknifed truck on I-5 Southbound near Exit 183 Templin Hwy.</t>
  </si>
  <si>
    <t>A-50709</t>
  </si>
  <si>
    <t>Accident on The Old Rd in Stevenson Ranch.</t>
  </si>
  <si>
    <t>N</t>
  </si>
  <si>
    <t>Euclid Ave</t>
  </si>
  <si>
    <t>A-51554</t>
  </si>
  <si>
    <t>Accident on The Old Rd at Magic Mountain Pkwy.</t>
  </si>
  <si>
    <t>Hampton Dr</t>
  </si>
  <si>
    <t>A-52405</t>
  </si>
  <si>
    <t>Accident on I-10 Eastbound near Exit 104 Seminole Dr.</t>
  </si>
  <si>
    <t>S 22nd St</t>
  </si>
  <si>
    <t>A-53099</t>
  </si>
  <si>
    <t>Accident on Stanford St near Whittier Ave.</t>
  </si>
  <si>
    <t>Whittier Ave</t>
  </si>
  <si>
    <t>92544-6442</t>
  </si>
  <si>
    <t>A-53111</t>
  </si>
  <si>
    <t>Accident on CA-126 Eastbound at Commerce Center Dr.</t>
  </si>
  <si>
    <t>Henry Mayo Dr</t>
  </si>
  <si>
    <t>A-53116</t>
  </si>
  <si>
    <t>Accident on Sierra Hwy near Vasquez Canyon Rd.</t>
  </si>
  <si>
    <t>A-53183</t>
  </si>
  <si>
    <t>Accident on CA-126 Newhall Ranch Rd Westbound at Exit 40C I-5.</t>
  </si>
  <si>
    <t>A-53851</t>
  </si>
  <si>
    <t>Accident on Ramona Expy at Alessandro Ave.</t>
  </si>
  <si>
    <t>Alessandro Ave</t>
  </si>
  <si>
    <t>92583-2815</t>
  </si>
  <si>
    <t>A-53891</t>
  </si>
  <si>
    <t>Accident on I-5 Southbound after Exit 176A Parker Rd.</t>
  </si>
  <si>
    <t>A-53997</t>
  </si>
  <si>
    <t>Right hand shoulder blocked due to accident on I-5 Northbound at Exits 176 176B Forest Rte-7N09 Lake Hughes Rd.</t>
  </si>
  <si>
    <t>A-54004</t>
  </si>
  <si>
    <t>A-54029</t>
  </si>
  <si>
    <t>Left hand shoulder blocked due to accident on CA-14 Southbound at Sand Canyon Rd.</t>
  </si>
  <si>
    <t>A-54204</t>
  </si>
  <si>
    <t>Accident on CA-79 Sanderson Ave near County Hwy-R3 Gilman Springs Rd.</t>
  </si>
  <si>
    <t>N Sanderson Ave</t>
  </si>
  <si>
    <t>92582</t>
  </si>
  <si>
    <t>A-54244</t>
  </si>
  <si>
    <t>Accident on CA-118 Eastbound at Exit 24 Erringer Rd.</t>
  </si>
  <si>
    <t>A-54272</t>
  </si>
  <si>
    <t>Lane blocked on exit ramp due to accident on CA-118 Westbound at Exit 25 Sycamore Dr.</t>
  </si>
  <si>
    <t>A-54353</t>
  </si>
  <si>
    <t>Accident on Castaic Rd both ways at Fantastic Ln.</t>
  </si>
  <si>
    <t>A-54502</t>
  </si>
  <si>
    <t>Lane blocked due to accident on CA-60 Moreno Valley Fwy Eastbound at Jack Rabbit Trl.</t>
  </si>
  <si>
    <t>A-54774</t>
  </si>
  <si>
    <t>A-55644</t>
  </si>
  <si>
    <t>Right hand shoulder blocked due to accident on CA-79 Lamb Canyon Rd Northbound after County Landfill Rd.</t>
  </si>
  <si>
    <t>Accident on CA-210 Eastbound at Exit 73 20th St.</t>
  </si>
  <si>
    <t>University Pkwy</t>
  </si>
  <si>
    <t>A-57209</t>
  </si>
  <si>
    <t>Accident on Bay Rd at CA-189.</t>
  </si>
  <si>
    <t>A-57229</t>
  </si>
  <si>
    <t>A-57235</t>
  </si>
  <si>
    <t>A-57270</t>
  </si>
  <si>
    <t>Right hand shoulder blocked due to accident on I-215 Southbound at Exit 22 Cajalco Expy.</t>
  </si>
  <si>
    <t>A-58904</t>
  </si>
  <si>
    <t>Accident on I-8 Eastbound near Exit 45 Pine Valley Rd.</t>
  </si>
  <si>
    <t>Pine Valley Rd</t>
  </si>
  <si>
    <t>A-58934</t>
  </si>
  <si>
    <t>Accident on CA-2 Angeles Crest Hwy at Upper Big Tujunga Canyon Rd.</t>
  </si>
  <si>
    <t>A-59194</t>
  </si>
  <si>
    <t>Right hand shoulder blocked due to accident on I-10 Eastbound at Exit 99 22nd St.</t>
  </si>
  <si>
    <t>Cherry Valley</t>
  </si>
  <si>
    <t>A-60137</t>
  </si>
  <si>
    <t>Accident on CA-247 Old Woman Springs Rd near Camp Rock Rd.</t>
  </si>
  <si>
    <t>Camp Rock Rd</t>
  </si>
  <si>
    <t>92356-7548</t>
  </si>
  <si>
    <t>A-60375</t>
  </si>
  <si>
    <t>Lane blocked on entry ramp due to accident on I-215 Southbound at Exits 41 42A Inland Center Dr.</t>
  </si>
  <si>
    <t>Pacific St</t>
  </si>
  <si>
    <t>A-64834</t>
  </si>
  <si>
    <t>#1 &amp;amp; #2 lane blocked due to accident on CA-60 Eastbound at Milliken Ave.</t>
  </si>
  <si>
    <t>A-65062</t>
  </si>
  <si>
    <t>Accident on Alessandro Blvd both ways at San Gorgonio Dr.</t>
  </si>
  <si>
    <t>A-65537</t>
  </si>
  <si>
    <t>Serious accident on Buckman Springs Rd at Lake Morena Dr.</t>
  </si>
  <si>
    <t>Lake Morena Dr</t>
  </si>
  <si>
    <t>91906-2020</t>
  </si>
  <si>
    <t>A-65642</t>
  </si>
  <si>
    <t>One lane blocked due to accident on CA-18 Shore Dr near Delta Ave.</t>
  </si>
  <si>
    <t>N Shore Dr</t>
  </si>
  <si>
    <t>A-67734</t>
  </si>
  <si>
    <t>Accident on I-10 Westbound at Exit 95 Pennsylvania Ave.</t>
  </si>
  <si>
    <t>South St</t>
  </si>
  <si>
    <t>Ironwood Ave</t>
  </si>
  <si>
    <t>A-74824</t>
  </si>
  <si>
    <t>Accident on Sand Canyon Rd both ways at Campus Dr.</t>
  </si>
  <si>
    <t>A-74832</t>
  </si>
  <si>
    <t>Slow lane blocked due to accident on I-10 Westbound before Rancho Ave.</t>
  </si>
  <si>
    <t>A-75439</t>
  </si>
  <si>
    <t>Accident on CA-38 Northbound at Pipes Rd.</t>
  </si>
  <si>
    <t>Brookside Ave</t>
  </si>
  <si>
    <t>Roosevelt Rd</t>
  </si>
  <si>
    <t>N Central Ave</t>
  </si>
  <si>
    <t>Lane blocked due to accident on I-10 Westbound at Jefferson St.</t>
  </si>
  <si>
    <t>A-104405</t>
  </si>
  <si>
    <t>Accident on Alessandro Blvd at Camino del Oro.</t>
  </si>
  <si>
    <t>Camino del Oro</t>
  </si>
  <si>
    <t>Newport Blvd</t>
  </si>
  <si>
    <t>Villa Park</t>
  </si>
  <si>
    <t>A-116008</t>
  </si>
  <si>
    <t>Accident on Brookside Ave near Bellflower Ave.</t>
  </si>
  <si>
    <t>92223-5530</t>
  </si>
  <si>
    <t>A-116009</t>
  </si>
  <si>
    <t>Fast lane blocked due to accident on I-10 Eastbound near Exit 103 Malki Rd. On the median.</t>
  </si>
  <si>
    <t>A-116015</t>
  </si>
  <si>
    <t>Tampa</t>
  </si>
  <si>
    <t>FL</t>
  </si>
  <si>
    <t>KVDF</t>
  </si>
  <si>
    <t>33605</t>
  </si>
  <si>
    <t>KTPF</t>
  </si>
  <si>
    <t>Lee Roy Selmon Expy E</t>
  </si>
  <si>
    <t>Polk</t>
  </si>
  <si>
    <t>Riverview</t>
  </si>
  <si>
    <t>33637</t>
  </si>
  <si>
    <t>US-19 N</t>
  </si>
  <si>
    <t>Orange City</t>
  </si>
  <si>
    <t>Marion</t>
  </si>
  <si>
    <t>33579</t>
  </si>
  <si>
    <t>83rd St</t>
  </si>
  <si>
    <t>Dodge St</t>
  </si>
  <si>
    <t>31st St</t>
  </si>
  <si>
    <t>A-121550</t>
  </si>
  <si>
    <t>Left lane blocked due to accident on FL-618 Lee Roy Selmon Expy Eastbound at Exit 9 US-41 Bus 22nd St.</t>
  </si>
  <si>
    <t>Balm Riverview Rd</t>
  </si>
  <si>
    <t>GA</t>
  </si>
  <si>
    <t>KATL</t>
  </si>
  <si>
    <t>Atlanta</t>
  </si>
  <si>
    <t>KFTY</t>
  </si>
  <si>
    <t>30331</t>
  </si>
  <si>
    <t>KPDK</t>
  </si>
  <si>
    <t>30324</t>
  </si>
  <si>
    <t>GA-403 N</t>
  </si>
  <si>
    <t>DeKalb</t>
  </si>
  <si>
    <t>GA-407 S</t>
  </si>
  <si>
    <t>Lawrenceville</t>
  </si>
  <si>
    <t>Gwinnett</t>
  </si>
  <si>
    <t>KLZU</t>
  </si>
  <si>
    <t>KGVL</t>
  </si>
  <si>
    <t>GA-403 S</t>
  </si>
  <si>
    <t>Coweta</t>
  </si>
  <si>
    <t>KCCO</t>
  </si>
  <si>
    <t>30354</t>
  </si>
  <si>
    <t>Waterloo</t>
  </si>
  <si>
    <t>Marietta</t>
  </si>
  <si>
    <t>KMGE</t>
  </si>
  <si>
    <t>30339</t>
  </si>
  <si>
    <t>30342</t>
  </si>
  <si>
    <t>KRYY</t>
  </si>
  <si>
    <t>Moreland Ave NE</t>
  </si>
  <si>
    <t>S Marietta Pkwy SE</t>
  </si>
  <si>
    <t>30067</t>
  </si>
  <si>
    <t>Cumming</t>
  </si>
  <si>
    <t>Forsyth</t>
  </si>
  <si>
    <t>30041</t>
  </si>
  <si>
    <t>Buford</t>
  </si>
  <si>
    <t>30519</t>
  </si>
  <si>
    <t>30043</t>
  </si>
  <si>
    <t>I-285 E</t>
  </si>
  <si>
    <t>Forest Park</t>
  </si>
  <si>
    <t>30297</t>
  </si>
  <si>
    <t>Highway 34 E</t>
  </si>
  <si>
    <t>Newnan</t>
  </si>
  <si>
    <t>30265</t>
  </si>
  <si>
    <t>Monroe</t>
  </si>
  <si>
    <t>30327</t>
  </si>
  <si>
    <t>Lenox Rd NE</t>
  </si>
  <si>
    <t>30306</t>
  </si>
  <si>
    <t>Douglas</t>
  </si>
  <si>
    <t>Roswell</t>
  </si>
  <si>
    <t>Accident on GA-400 at Exit 2 Lenox Rd.</t>
  </si>
  <si>
    <t>Washington</t>
  </si>
  <si>
    <t>A-146930</t>
  </si>
  <si>
    <t>Right hand shoulder blocked due to accident on I-75 Northbound at Exit 239 US-41 Central Ave.</t>
  </si>
  <si>
    <t>30075</t>
  </si>
  <si>
    <t>A-146978</t>
  </si>
  <si>
    <t>Accident on US-29 Ponce de Leon Ave at US-23 Moreland Ave.</t>
  </si>
  <si>
    <t>A-146982</t>
  </si>
  <si>
    <t>Accident on GA-42 Briarcliff Rd Southbound at Johnson Rd.</t>
  </si>
  <si>
    <t>Briarcliff Rd NE</t>
  </si>
  <si>
    <t>A-146986</t>
  </si>
  <si>
    <t>Accident on GA-120 Whitlock Ave at Windsor Dr.</t>
  </si>
  <si>
    <t>Whitlock Ave SW</t>
  </si>
  <si>
    <t>30064</t>
  </si>
  <si>
    <t>A-146993</t>
  </si>
  <si>
    <t>Left hand shoulder blocked due to accident on I-85 Northbound at Exit 88 Cheshire Bridge Rd.</t>
  </si>
  <si>
    <t>A-146996</t>
  </si>
  <si>
    <t>Accident on I-20 Eastbound at Exits 51A 51B I-285.</t>
  </si>
  <si>
    <t>A-147097</t>
  </si>
  <si>
    <t>Two lanes blocked due to accident on I-75 Northbound at Exit 263 GA-120 Marietta Pkwy.</t>
  </si>
  <si>
    <t>Right lane blocked due to accident on I-85 Northbound at Exit 47 GA-34.</t>
  </si>
  <si>
    <t>Riverdale</t>
  </si>
  <si>
    <t>Accident on I-285 Northbound at Exit 13 Bolton Rd.</t>
  </si>
  <si>
    <t>A-147367</t>
  </si>
  <si>
    <t>Accident on GA-92 Crossville Rd Eastbound after Crabapple Rd.</t>
  </si>
  <si>
    <t>Crabapple Rd</t>
  </si>
  <si>
    <t>30075-3033</t>
  </si>
  <si>
    <t>A-147390</t>
  </si>
  <si>
    <t>A-147394</t>
  </si>
  <si>
    <t>A-147442</t>
  </si>
  <si>
    <t>Right hand shoulder blocked due to accident on I-75 Southbound at Exit 254 Moores Mill Rd.</t>
  </si>
  <si>
    <t>A-147567</t>
  </si>
  <si>
    <t>Two lanes blocked due to accident on I-75 Northbound after Exits 259A 259B I-285.</t>
  </si>
  <si>
    <t>A-147681</t>
  </si>
  <si>
    <t>Dallas</t>
  </si>
  <si>
    <t>Highway 5</t>
  </si>
  <si>
    <t>A-148333</t>
  </si>
  <si>
    <t>Accident on GA-92 Crossville Rd at King Rd.</t>
  </si>
  <si>
    <t>A-148693</t>
  </si>
  <si>
    <t>Jackknifed truck on I-85 Northbound at Exit 115 GA-20 Buford Dr.</t>
  </si>
  <si>
    <t>A-148695</t>
  </si>
  <si>
    <t>Jackknifed truck on GA-316 University Pkwy Westbound at Hi Hope Rd.</t>
  </si>
  <si>
    <t>A-148696</t>
  </si>
  <si>
    <t>Two lanes blocked due to accident on I-75 Northbound at Exit 235 Upper Riverdale Rd.</t>
  </si>
  <si>
    <t>A-148697</t>
  </si>
  <si>
    <t>Accident and wet and icy roads on I-75 Northbound at Exits 237A 238A 238B I-285. On exit ramp.</t>
  </si>
  <si>
    <t>A-148702</t>
  </si>
  <si>
    <t>Right lane blocked due to accident on I-75 Southbound at Exit 254 Moores Mill Rd.</t>
  </si>
  <si>
    <t>A-148703</t>
  </si>
  <si>
    <t>A-148736</t>
  </si>
  <si>
    <t>Partially blocked due to serious multi-vehicle accident on GA-20 Buford Hwy at GA-400.</t>
  </si>
  <si>
    <t>Giles Rd</t>
  </si>
  <si>
    <t>US/Central</t>
  </si>
  <si>
    <t>Woodbury</t>
  </si>
  <si>
    <t>Johnson</t>
  </si>
  <si>
    <t>Hamilton</t>
  </si>
  <si>
    <t>Omaha</t>
  </si>
  <si>
    <t>68137</t>
  </si>
  <si>
    <t>KMLE</t>
  </si>
  <si>
    <t>Council Bluffs</t>
  </si>
  <si>
    <t>Pottawattamie</t>
  </si>
  <si>
    <t>IA</t>
  </si>
  <si>
    <t>KCBF</t>
  </si>
  <si>
    <t>S 84th St</t>
  </si>
  <si>
    <t>Bellevue</t>
  </si>
  <si>
    <t>Sarpy</t>
  </si>
  <si>
    <t>68005</t>
  </si>
  <si>
    <t>KOFF</t>
  </si>
  <si>
    <t>Ames Ave</t>
  </si>
  <si>
    <t>KOMA</t>
  </si>
  <si>
    <t>W Center Rd</t>
  </si>
  <si>
    <t>68144</t>
  </si>
  <si>
    <t>Accident on 120th St at NE-38 Center Rd.</t>
  </si>
  <si>
    <t>68124</t>
  </si>
  <si>
    <t>Accident on 175th Plz at Chicago St.</t>
  </si>
  <si>
    <t>Chicago St</t>
  </si>
  <si>
    <t>68118</t>
  </si>
  <si>
    <t>68154</t>
  </si>
  <si>
    <t>68104</t>
  </si>
  <si>
    <t>68105</t>
  </si>
  <si>
    <t>68138</t>
  </si>
  <si>
    <t>68123</t>
  </si>
  <si>
    <t>68131</t>
  </si>
  <si>
    <t>Elkhorn</t>
  </si>
  <si>
    <t>W Dodge Rd</t>
  </si>
  <si>
    <t>Blondo St</t>
  </si>
  <si>
    <t>IA-27 S</t>
  </si>
  <si>
    <t>Cedar Rapids</t>
  </si>
  <si>
    <t>Linn</t>
  </si>
  <si>
    <t>52404</t>
  </si>
  <si>
    <t>KCID</t>
  </si>
  <si>
    <t>68130</t>
  </si>
  <si>
    <t>US-75 S</t>
  </si>
  <si>
    <t>68107</t>
  </si>
  <si>
    <t>68116</t>
  </si>
  <si>
    <t>IA-27 N</t>
  </si>
  <si>
    <t>52402</t>
  </si>
  <si>
    <t>Accident on 144th St Westbound at Pacific St.</t>
  </si>
  <si>
    <t>S 144th St</t>
  </si>
  <si>
    <t>Boys Town</t>
  </si>
  <si>
    <t>68010</t>
  </si>
  <si>
    <t>Accident on 16th St at Leavenworth St.</t>
  </si>
  <si>
    <t>Leavenworth St</t>
  </si>
  <si>
    <t>68102-3113</t>
  </si>
  <si>
    <t>N 144th St</t>
  </si>
  <si>
    <t>68134</t>
  </si>
  <si>
    <t>I-680 W</t>
  </si>
  <si>
    <t>68122</t>
  </si>
  <si>
    <t>KBTA</t>
  </si>
  <si>
    <t>Highway 370</t>
  </si>
  <si>
    <t>Papillion</t>
  </si>
  <si>
    <t>68133</t>
  </si>
  <si>
    <t>68127</t>
  </si>
  <si>
    <t>Blair High Rd</t>
  </si>
  <si>
    <t>68022</t>
  </si>
  <si>
    <t>S 72nd St</t>
  </si>
  <si>
    <t>68114</t>
  </si>
  <si>
    <t>68102</t>
  </si>
  <si>
    <t>I-235 W</t>
  </si>
  <si>
    <t>Windsor Heights</t>
  </si>
  <si>
    <t>50324</t>
  </si>
  <si>
    <t>KDSM</t>
  </si>
  <si>
    <t>68111</t>
  </si>
  <si>
    <t>Cuming St</t>
  </si>
  <si>
    <t>Farnam St</t>
  </si>
  <si>
    <t>68147</t>
  </si>
  <si>
    <t>68110</t>
  </si>
  <si>
    <t>Regency Pkwy</t>
  </si>
  <si>
    <t>68046</t>
  </si>
  <si>
    <t>Cass</t>
  </si>
  <si>
    <t>KIKV</t>
  </si>
  <si>
    <t>N 156th St</t>
  </si>
  <si>
    <t>Gretna</t>
  </si>
  <si>
    <t>68028</t>
  </si>
  <si>
    <t>La Vista</t>
  </si>
  <si>
    <t>68128</t>
  </si>
  <si>
    <t>KSUX</t>
  </si>
  <si>
    <t>N 105th St</t>
  </si>
  <si>
    <t>S 13th St</t>
  </si>
  <si>
    <t>68108</t>
  </si>
  <si>
    <t>Accident on US-75 Northbound at F St.</t>
  </si>
  <si>
    <t>Bennington</t>
  </si>
  <si>
    <t>68007</t>
  </si>
  <si>
    <t>N 72nd St</t>
  </si>
  <si>
    <t>US-6 W</t>
  </si>
  <si>
    <t>S 24th St</t>
  </si>
  <si>
    <t>68164</t>
  </si>
  <si>
    <t>S 42nd St</t>
  </si>
  <si>
    <t>S 180th St</t>
  </si>
  <si>
    <t>Des Moines</t>
  </si>
  <si>
    <t>68107-2522</t>
  </si>
  <si>
    <t>68138-3616</t>
  </si>
  <si>
    <t>68106</t>
  </si>
  <si>
    <t>Ankeny</t>
  </si>
  <si>
    <t>50021</t>
  </si>
  <si>
    <t>S 204th St</t>
  </si>
  <si>
    <t>Urbandale</t>
  </si>
  <si>
    <t>50322</t>
  </si>
  <si>
    <t>KGGI</t>
  </si>
  <si>
    <t>Valley</t>
  </si>
  <si>
    <t>68064</t>
  </si>
  <si>
    <t>KFET</t>
  </si>
  <si>
    <t>Accident on 52nd St at Ames Ave.</t>
  </si>
  <si>
    <t>N 52nd St</t>
  </si>
  <si>
    <t>68104-2225</t>
  </si>
  <si>
    <t>KPRO</t>
  </si>
  <si>
    <t>US-75 N</t>
  </si>
  <si>
    <t>51501</t>
  </si>
  <si>
    <t>KIOW</t>
  </si>
  <si>
    <t>Highway 210</t>
  </si>
  <si>
    <t>Story</t>
  </si>
  <si>
    <t>50046</t>
  </si>
  <si>
    <t>KAMW</t>
  </si>
  <si>
    <t>Accident on I-80 Westbound at Exit 448 84th St.</t>
  </si>
  <si>
    <t>N 120th St</t>
  </si>
  <si>
    <t>Accident on I-80 Eastbound at Exit 449 72nd St.</t>
  </si>
  <si>
    <t>S 90th St</t>
  </si>
  <si>
    <t>Clive</t>
  </si>
  <si>
    <t>Harrison</t>
  </si>
  <si>
    <t>Hickory St</t>
  </si>
  <si>
    <t>N 42nd St</t>
  </si>
  <si>
    <t>68102-4410</t>
  </si>
  <si>
    <t>Sioux City</t>
  </si>
  <si>
    <t>S 19th St</t>
  </si>
  <si>
    <t>51503</t>
  </si>
  <si>
    <t>E University Ave</t>
  </si>
  <si>
    <t>50316</t>
  </si>
  <si>
    <t>63rd St</t>
  </si>
  <si>
    <t>50312</t>
  </si>
  <si>
    <t>68144-3356</t>
  </si>
  <si>
    <t>N 132nd St</t>
  </si>
  <si>
    <t>S 114th St</t>
  </si>
  <si>
    <t>Burt St</t>
  </si>
  <si>
    <t>68114-3234</t>
  </si>
  <si>
    <t>Accident on 13th St at Gibson Rd.</t>
  </si>
  <si>
    <t>Earlham</t>
  </si>
  <si>
    <t>50072</t>
  </si>
  <si>
    <t>Iowa</t>
  </si>
  <si>
    <t>Accident on NE-50 144th St Northbound at I-80.</t>
  </si>
  <si>
    <t>N 45th St</t>
  </si>
  <si>
    <t>68107-1818</t>
  </si>
  <si>
    <t>W Penn St</t>
  </si>
  <si>
    <t>North Liberty</t>
  </si>
  <si>
    <t>52317</t>
  </si>
  <si>
    <t>260th St</t>
  </si>
  <si>
    <t>Salix</t>
  </si>
  <si>
    <t>51052</t>
  </si>
  <si>
    <t>52361</t>
  </si>
  <si>
    <t>Accident on 44th St at US-6 Dodge St.</t>
  </si>
  <si>
    <t>68131-2713</t>
  </si>
  <si>
    <t>KCAV</t>
  </si>
  <si>
    <t>Accident on 24th St at Harney St.</t>
  </si>
  <si>
    <t>N 99th St</t>
  </si>
  <si>
    <t>N 96th St</t>
  </si>
  <si>
    <t>I-29 S</t>
  </si>
  <si>
    <t>Crescent</t>
  </si>
  <si>
    <t>51526</t>
  </si>
  <si>
    <t>50309</t>
  </si>
  <si>
    <t>Hardin</t>
  </si>
  <si>
    <t>KIFA</t>
  </si>
  <si>
    <t>50321</t>
  </si>
  <si>
    <t>50310</t>
  </si>
  <si>
    <t>N 204th St</t>
  </si>
  <si>
    <t>Accident on 99th St at Redick Cir.</t>
  </si>
  <si>
    <t>Black Hawk</t>
  </si>
  <si>
    <t>KALO</t>
  </si>
  <si>
    <t>Ames</t>
  </si>
  <si>
    <t>50010</t>
  </si>
  <si>
    <t>Ida St</t>
  </si>
  <si>
    <t>A-160896</t>
  </si>
  <si>
    <t>Accident on 67th St Westbound at Pacific St.</t>
  </si>
  <si>
    <t>Elmwood Park Rd</t>
  </si>
  <si>
    <t>A-160905</t>
  </si>
  <si>
    <t>Accident on 83rd St Southbound at Q St.</t>
  </si>
  <si>
    <t>S 83rd St</t>
  </si>
  <si>
    <t>68127-3717</t>
  </si>
  <si>
    <t>68114-5110</t>
  </si>
  <si>
    <t>50315</t>
  </si>
  <si>
    <t>I-29 N</t>
  </si>
  <si>
    <t>Dakota</t>
  </si>
  <si>
    <t>A-160930</t>
  </si>
  <si>
    <t>Accident on 60th St at NE-370.</t>
  </si>
  <si>
    <t>A-160948</t>
  </si>
  <si>
    <t>Accident on NE-370 Eastbound at 204th St.</t>
  </si>
  <si>
    <t>A-160970</t>
  </si>
  <si>
    <t>Accident on NE-38 Center Rd at 87th Ave.</t>
  </si>
  <si>
    <t>S 87th Ave</t>
  </si>
  <si>
    <t>68124-3044</t>
  </si>
  <si>
    <t>A-160987</t>
  </si>
  <si>
    <t>Entry ramp closed due to accident on I-80 Westbound between Exits 452 453 US-75 and Exit 451 42nd St.</t>
  </si>
  <si>
    <t>A-160989</t>
  </si>
  <si>
    <t>Accident on 144th St at Blondo St.</t>
  </si>
  <si>
    <t>68116-4139</t>
  </si>
  <si>
    <t>A-160990</t>
  </si>
  <si>
    <t>Left lane blocked due to accident on US-65 Southbound between Exits 70A 70B US-69 and Scotch Ridge Rd.</t>
  </si>
  <si>
    <t>Highway 65 69</t>
  </si>
  <si>
    <t>Carlisle</t>
  </si>
  <si>
    <t>50047</t>
  </si>
  <si>
    <t>A-160991</t>
  </si>
  <si>
    <t>Accident on 120th St Southbound at Webster St.</t>
  </si>
  <si>
    <t>A-160994</t>
  </si>
  <si>
    <t>Accident on 35th Ave Eastbound at Leavenworth St.</t>
  </si>
  <si>
    <t>68105-1918</t>
  </si>
  <si>
    <t>A-160995</t>
  </si>
  <si>
    <t>Accident on 132nd St at California St.</t>
  </si>
  <si>
    <t>Mitchellville</t>
  </si>
  <si>
    <t>50169</t>
  </si>
  <si>
    <t>A-161004</t>
  </si>
  <si>
    <t>A-161013</t>
  </si>
  <si>
    <t>Accident on NE-370 Kate Fox Rd Eastbound at Fort Crook Rd.</t>
  </si>
  <si>
    <t>Kate Fox Rd</t>
  </si>
  <si>
    <t>Corporate Woods Dr</t>
  </si>
  <si>
    <t>A-161023</t>
  </si>
  <si>
    <t>Right lane blocked due to accident on I-380 Northbound between US-6 and Exit 4 County Hwy-F28 Penn St.</t>
  </si>
  <si>
    <t>A-161024</t>
  </si>
  <si>
    <t>Accident on 42nd St Northbound before NE-38 Center St.</t>
  </si>
  <si>
    <t>A-161025</t>
  </si>
  <si>
    <t>A-161027</t>
  </si>
  <si>
    <t>Accident on I-80 Eastbound from Exit 451 42nd St to Exits 452 453 US-75.</t>
  </si>
  <si>
    <t>A-161030</t>
  </si>
  <si>
    <t>Accident on NE-133 Blair High Rd at I-680.</t>
  </si>
  <si>
    <t>A-161031</t>
  </si>
  <si>
    <t>Accident on 90th St Southbound at Harney St.</t>
  </si>
  <si>
    <t>A-161035</t>
  </si>
  <si>
    <t>Accident on 42nd St at Ames Ave.</t>
  </si>
  <si>
    <t>A-161037</t>
  </si>
  <si>
    <t>Left hand shoulder blocked due to accident on I-235 Westbound before 2nd Ave.</t>
  </si>
  <si>
    <t>A-161038</t>
  </si>
  <si>
    <t>Accident on 108th St at Borman Ave.</t>
  </si>
  <si>
    <t>Borman Cir</t>
  </si>
  <si>
    <t>68127-2927</t>
  </si>
  <si>
    <t>Accident on 132nd St Northbound at NE-38 Center Rd.</t>
  </si>
  <si>
    <t>A-161044</t>
  </si>
  <si>
    <t>A-161045</t>
  </si>
  <si>
    <t>Accident and traffic signal failure on 13th St both ways at Kellogg Ave.</t>
  </si>
  <si>
    <t>A-161046</t>
  </si>
  <si>
    <t>Accident on Q St both ways between 33rd Ave and 36th St.</t>
  </si>
  <si>
    <t>A-161047</t>
  </si>
  <si>
    <t>Accident on 2nd Ave at Franklin Ave.</t>
  </si>
  <si>
    <t>50314-3606</t>
  </si>
  <si>
    <t>A-161051</t>
  </si>
  <si>
    <t>Accident on 6th St at Hartford Ave.</t>
  </si>
  <si>
    <t>Hartford Ave</t>
  </si>
  <si>
    <t>A-161054</t>
  </si>
  <si>
    <t>Accident on 64th St at Sprague St.</t>
  </si>
  <si>
    <t>Sprague St</t>
  </si>
  <si>
    <t>68104-2612</t>
  </si>
  <si>
    <t>A-161055</t>
  </si>
  <si>
    <t>Accident on 13th St Westbound at US-275 Missouri Ave.</t>
  </si>
  <si>
    <t>A-161059</t>
  </si>
  <si>
    <t>Accident on 146th St Southbound at Stoney Brook Blvd.</t>
  </si>
  <si>
    <t>Stoney Brook Blvd</t>
  </si>
  <si>
    <t>A-161064</t>
  </si>
  <si>
    <t>Accident on US-75 Northbound before I-80.</t>
  </si>
  <si>
    <t>A-161065</t>
  </si>
  <si>
    <t>Accident on 132nd St Northbound before Pacific St.</t>
  </si>
  <si>
    <t>A-161066</t>
  </si>
  <si>
    <t>A-161067</t>
  </si>
  <si>
    <t>A-161068</t>
  </si>
  <si>
    <t>Accident on 144th St Southbound at NE-64 Maple Rd.</t>
  </si>
  <si>
    <t>Accident on 144th St at Pacific St.</t>
  </si>
  <si>
    <t>A-161081</t>
  </si>
  <si>
    <t>Right hand shoulder blocked due to accident on I-80 I-35 Westbound at River Bridge.</t>
  </si>
  <si>
    <t>A-161086</t>
  </si>
  <si>
    <t>Accident on US-6 at Angus St.</t>
  </si>
  <si>
    <t>E Angus St</t>
  </si>
  <si>
    <t>68028-8023</t>
  </si>
  <si>
    <t>A-161087</t>
  </si>
  <si>
    <t>Accident on 16th St at Cuming St.</t>
  </si>
  <si>
    <t>A-161092</t>
  </si>
  <si>
    <t>Accident on I-80 Westbound between Exit 155 IA-117 Walnut St and Exit 149 112th St.</t>
  </si>
  <si>
    <t>KTQE</t>
  </si>
  <si>
    <t>Anita</t>
  </si>
  <si>
    <t>50020</t>
  </si>
  <si>
    <t>KAIO</t>
  </si>
  <si>
    <t>A-161128</t>
  </si>
  <si>
    <t>Right lane closed due to earlier accident on I-80 Westbound between Exit 70 IA-148 750th St and Exit 64 County Hwy-N28.</t>
  </si>
  <si>
    <t>A-161131</t>
  </si>
  <si>
    <t>Left lane blocked due to accident on I-380 Southbound between Exit 19A 3rd St and Exit 18 3rd St.</t>
  </si>
  <si>
    <t>A-161132</t>
  </si>
  <si>
    <t>Multi-vehicle accident on 44th St at Farnam St.</t>
  </si>
  <si>
    <t>A-161133</t>
  </si>
  <si>
    <t>Left lane blocked due to accident on I-380 Southbound between Exit 20B 8th St and Exit 20A A Ave.</t>
  </si>
  <si>
    <t>1st St NE</t>
  </si>
  <si>
    <t>52401</t>
  </si>
  <si>
    <t>A-161134</t>
  </si>
  <si>
    <t>Accident on 132nd St at NE-64 Maple Rd.</t>
  </si>
  <si>
    <t>68108-3816</t>
  </si>
  <si>
    <t>A-161166</t>
  </si>
  <si>
    <t>Accident on IA-163 University Ave Eastbound near 96th St.</t>
  </si>
  <si>
    <t>NE University Ave</t>
  </si>
  <si>
    <t>Runnells</t>
  </si>
  <si>
    <t>50237-2173</t>
  </si>
  <si>
    <t>A-161167</t>
  </si>
  <si>
    <t>Accident on 72nd St at Pine St.</t>
  </si>
  <si>
    <t>A-161168</t>
  </si>
  <si>
    <t>Left lane closed due to multi-vehicle accident on US-75 Northbound at Cuming St.</t>
  </si>
  <si>
    <t>A-161169</t>
  </si>
  <si>
    <t>Right lane blocked due to accident on US-30 US-151 Eastbound between US-151 and I-380.</t>
  </si>
  <si>
    <t>A-161170</t>
  </si>
  <si>
    <t>Accident on 48th St near Giles Rd.</t>
  </si>
  <si>
    <t>68157</t>
  </si>
  <si>
    <t>A-161171</t>
  </si>
  <si>
    <t>Accident on Ida St Westbound around US-75 30th St.</t>
  </si>
  <si>
    <t>68112-3036</t>
  </si>
  <si>
    <t>A-161173</t>
  </si>
  <si>
    <t>Delays due to accident on I-235 Eastbound between Exit 2 22nd St and Exit 3 73rd St.</t>
  </si>
  <si>
    <t>A-161174</t>
  </si>
  <si>
    <t>Multi-vehicle accident on 144th St Eastbound at US-6 Dodge Rd.</t>
  </si>
  <si>
    <t>A-161178</t>
  </si>
  <si>
    <t>A-161181</t>
  </si>
  <si>
    <t>Accident on 19th St at Vinton St.</t>
  </si>
  <si>
    <t>68108-1464</t>
  </si>
  <si>
    <t>68114-4303</t>
  </si>
  <si>
    <t>A-161193</t>
  </si>
  <si>
    <t>Queueing traffic due to accident on US-6 Dodge St Westbound at 38th St.</t>
  </si>
  <si>
    <t>68131-3109</t>
  </si>
  <si>
    <t>A-161196</t>
  </si>
  <si>
    <t>Accident on Locust St at 9th St.</t>
  </si>
  <si>
    <t>120th St NW</t>
  </si>
  <si>
    <t>Swisher</t>
  </si>
  <si>
    <t>52338</t>
  </si>
  <si>
    <t>A-161203</t>
  </si>
  <si>
    <t>Accident on I-80 Westbound near Exit 104 I Ave.</t>
  </si>
  <si>
    <t>A-161215</t>
  </si>
  <si>
    <t>A-161226</t>
  </si>
  <si>
    <t>Lane closed on entry ramp due to accident on I-80 Westbound at Exits 452 453 US-75.</t>
  </si>
  <si>
    <t>A-161227</t>
  </si>
  <si>
    <t>Accident on US-69 14th St Southbound at Morton Ave.</t>
  </si>
  <si>
    <t>Morton Ave</t>
  </si>
  <si>
    <t>50316-1644</t>
  </si>
  <si>
    <t>A-161228</t>
  </si>
  <si>
    <t>Accident on 72nd St at Ames Ave.</t>
  </si>
  <si>
    <t>A-161232</t>
  </si>
  <si>
    <t>Queueing traffic and right lane closed due to accident on US-75 Southbound at Chandler Rd.</t>
  </si>
  <si>
    <t>A-161234</t>
  </si>
  <si>
    <t>Slow traffic due to accident on I-380 Southbound between Exit 10 County Hwy-F12 120th St and Exit 4 County Hwy-F28 Penn St.</t>
  </si>
  <si>
    <t>A-161238</t>
  </si>
  <si>
    <t>Slow traffic due to accident on Martin Luther King Jr Pkwy at US-6 Euclid Ave.</t>
  </si>
  <si>
    <t>50310-5705</t>
  </si>
  <si>
    <t>A-161239</t>
  </si>
  <si>
    <t>Slow traffic due to accident on NE-370 Eastbound at I-80.</t>
  </si>
  <si>
    <t>A-161246</t>
  </si>
  <si>
    <t>Accident on 42nd St at Himebaugh Ave.</t>
  </si>
  <si>
    <t>68111-1426</t>
  </si>
  <si>
    <t>A-161250</t>
  </si>
  <si>
    <t>Lane closed due to accident on NE-38 Center Rd Eastbound at US-275 Industrial Rd.</t>
  </si>
  <si>
    <t>A-161260</t>
  </si>
  <si>
    <t>Right lane blocked due to accident on I-380 Westbound between Exit 70 River Forest Rd and Exit 71A US-218.</t>
  </si>
  <si>
    <t>50701</t>
  </si>
  <si>
    <t>A-161261</t>
  </si>
  <si>
    <t>Queueing traffic due to serious accident on US-6 Dodge Rd Westbound at I-680.</t>
  </si>
  <si>
    <t>A-161262</t>
  </si>
  <si>
    <t>Accident on I-235 Westbound before Exits 7 8A Keosauqua Way.</t>
  </si>
  <si>
    <t>A-161265</t>
  </si>
  <si>
    <t>Delays due to accident on I-80 Westbound near Exit 216 County Hwy-V66 M Ave.</t>
  </si>
  <si>
    <t>A-161285</t>
  </si>
  <si>
    <t>Accident on US-20 Eastbound at US-20/ County Road S27.</t>
  </si>
  <si>
    <t>JJ Ave</t>
  </si>
  <si>
    <t>Iowa Falls</t>
  </si>
  <si>
    <t>50126</t>
  </si>
  <si>
    <t>A-161289</t>
  </si>
  <si>
    <t>Accident on 24th St at Martha St.</t>
  </si>
  <si>
    <t>A-161291</t>
  </si>
  <si>
    <t>Right lane blocked due to accident on IA-5 at IA-316 Erbe St.</t>
  </si>
  <si>
    <t>Swan</t>
  </si>
  <si>
    <t>50252-9521</t>
  </si>
  <si>
    <t>KOXV</t>
  </si>
  <si>
    <t>A-161299</t>
  </si>
  <si>
    <t>Queueing traffic due to accident on US-275 Westbound before Meigs St.</t>
  </si>
  <si>
    <t>E Meigs St</t>
  </si>
  <si>
    <t>IA-28</t>
  </si>
  <si>
    <t>A-161326</t>
  </si>
  <si>
    <t>Left lane blocked due to accident on I-235 Eastbound at Exits 8B 9 US-69 14th St.</t>
  </si>
  <si>
    <t>A-161327</t>
  </si>
  <si>
    <t>Accident on US-20 Eastbound at Exit 4A US-75.</t>
  </si>
  <si>
    <t>Gordon Dr</t>
  </si>
  <si>
    <t>51106</t>
  </si>
  <si>
    <t>Blowing Snow</t>
  </si>
  <si>
    <t>A-161328</t>
  </si>
  <si>
    <t>Left lane blocked due to accident on I-35 Southbound at Exit 102 IA-210.</t>
  </si>
  <si>
    <t>A-161330</t>
  </si>
  <si>
    <t>Accident on I-235 Eastbound at Exit 8A School St.</t>
  </si>
  <si>
    <t>A-161334</t>
  </si>
  <si>
    <t>A-161335</t>
  </si>
  <si>
    <t>Accident on US-30 240th St Eastbound at 6th St.</t>
  </si>
  <si>
    <t>240th St</t>
  </si>
  <si>
    <t>50201</t>
  </si>
  <si>
    <t>A-161337</t>
  </si>
  <si>
    <t>Left lane blocked due to accident on I-235 Eastbound at Exits 9 10A IA-163 University Ave.</t>
  </si>
  <si>
    <t>A-161338</t>
  </si>
  <si>
    <t>Accident on I-29 Southbound at Exit 147A Dace Ave.</t>
  </si>
  <si>
    <t>51101</t>
  </si>
  <si>
    <t>A-161340</t>
  </si>
  <si>
    <t>Accident on NE-370 Northbound at 36th St.</t>
  </si>
  <si>
    <t>A-161341</t>
  </si>
  <si>
    <t>A-161346</t>
  </si>
  <si>
    <t>Accident on 45th St at Hickory St.</t>
  </si>
  <si>
    <t>68105-2413</t>
  </si>
  <si>
    <t>A-161350</t>
  </si>
  <si>
    <t>Accident on Lacona Ave near 8th Ct.</t>
  </si>
  <si>
    <t>E Lacona Ave</t>
  </si>
  <si>
    <t>50315-7425</t>
  </si>
  <si>
    <t>A-161351</t>
  </si>
  <si>
    <t>Accident on I-80 Eastbound at Exit 451 42nd St. On exit ramp.</t>
  </si>
  <si>
    <t>A-161353</t>
  </si>
  <si>
    <t>Accident on I-680 Northbound at Exit 6 NE-133 Blair High Rd.</t>
  </si>
  <si>
    <t>A-161355</t>
  </si>
  <si>
    <t>Left lane blocked due to accident on US-30 US-151 Eastbound between US-151 and I-380.</t>
  </si>
  <si>
    <t>A-161359</t>
  </si>
  <si>
    <t>Accident on IA-28 at Pine Ave.</t>
  </si>
  <si>
    <t>A-161361</t>
  </si>
  <si>
    <t>Accident on I-80 Eastbound before Exit 451 42nd St.</t>
  </si>
  <si>
    <t>A-161364</t>
  </si>
  <si>
    <t>Accident on 105th St at Spaulding St.</t>
  </si>
  <si>
    <t>68134-3775</t>
  </si>
  <si>
    <t>A-161367</t>
  </si>
  <si>
    <t>Delays due to accident on I-35 Southbound between Exit 90 Oralabor Rd and Exit 89 Corporate Woods Dr.</t>
  </si>
  <si>
    <t>A-161372</t>
  </si>
  <si>
    <t>Left lane blocked due to accident on US-30 US-151 Westbound between I-380 and US-151.</t>
  </si>
  <si>
    <t>US-30 E</t>
  </si>
  <si>
    <t>A-161379</t>
  </si>
  <si>
    <t>Accident on US-6 Hickman Rd Westbound near 73rd St.</t>
  </si>
  <si>
    <t>73rd St</t>
  </si>
  <si>
    <t>A-161382</t>
  </si>
  <si>
    <t>Delays due to accident on I-380 Southbound between Exits 16 16A 16B US-30 US-151 and Exit 13 County Hwy-E70 Wright Brothers Blvd.</t>
  </si>
  <si>
    <t>A-161387</t>
  </si>
  <si>
    <t>Right lane blocked due to accident on I-480 Broadway Eastbound at I-29.</t>
  </si>
  <si>
    <t>A-161390</t>
  </si>
  <si>
    <t>Accident on 168th St at US-6 Dodge Rd.</t>
  </si>
  <si>
    <t>A-161419</t>
  </si>
  <si>
    <t>Right lane closed due to accident on I-235 Westbound at Exit 5B 42nd St.</t>
  </si>
  <si>
    <t>Military Rd</t>
  </si>
  <si>
    <t>Accident on 42nd St Northbound at Frances St.</t>
  </si>
  <si>
    <t>68105-2910</t>
  </si>
  <si>
    <t>A-161511</t>
  </si>
  <si>
    <t>Accident on I-680 Northbound before Exit 3 US-6 Dodge Rd.</t>
  </si>
  <si>
    <t>A-161545</t>
  </si>
  <si>
    <t>50271</t>
  </si>
  <si>
    <t>A-161598</t>
  </si>
  <si>
    <t>Accident on Regency Pkwy Southbound at Regency Cir.</t>
  </si>
  <si>
    <t>Bennington Rd</t>
  </si>
  <si>
    <t>A-161607</t>
  </si>
  <si>
    <t>Queueing traffic due to serious accident and recovery work on 96th St at Bennington.</t>
  </si>
  <si>
    <t>A-161619</t>
  </si>
  <si>
    <t>Accident on County Road 29 at Dutch Hall Rd.</t>
  </si>
  <si>
    <t>Sioux</t>
  </si>
  <si>
    <t>KORC</t>
  </si>
  <si>
    <t>A-161644</t>
  </si>
  <si>
    <t>Accident on NE-133 Blair High Rd Southbound at Potter St.</t>
  </si>
  <si>
    <t>A-161645</t>
  </si>
  <si>
    <t>Accident on 132nd St Westbound at NE-38 Center Rd.</t>
  </si>
  <si>
    <t>A-161657</t>
  </si>
  <si>
    <t>A-161662</t>
  </si>
  <si>
    <t>Accident on Pacific St at Bob Boozer Dr.</t>
  </si>
  <si>
    <t>A-161663</t>
  </si>
  <si>
    <t>Left lane blocked due to accident on I-35 Northbound between Exit 139 County Hwy-R61 270th St and Exits 142A 142B US-20.</t>
  </si>
  <si>
    <t>US-20 W</t>
  </si>
  <si>
    <t>A-161664</t>
  </si>
  <si>
    <t>Accident on 132nd St Eastbound at NE-38 Center Rd.</t>
  </si>
  <si>
    <t>A-161665</t>
  </si>
  <si>
    <t>Restrictions due to accident on 142nd St around University Ave.</t>
  </si>
  <si>
    <t>SE University Ave</t>
  </si>
  <si>
    <t>50325</t>
  </si>
  <si>
    <t>A-161667</t>
  </si>
  <si>
    <t>Accident on 72nd St at Seward St.</t>
  </si>
  <si>
    <t>68114-1923</t>
  </si>
  <si>
    <t>A-161668</t>
  </si>
  <si>
    <t>Left lane blocked due to accident on I-380 Southbound between Exit 24A IA-100 Collins Rd and Exit 23 42nd St.</t>
  </si>
  <si>
    <t>42nd St NE</t>
  </si>
  <si>
    <t>A-161669</t>
  </si>
  <si>
    <t>A-161672</t>
  </si>
  <si>
    <t>Turning lane closed due to accident on NE-38 Center Rd Eastbound at 132nd St.</t>
  </si>
  <si>
    <t>A-161674</t>
  </si>
  <si>
    <t>A-161676</t>
  </si>
  <si>
    <t>Accident on 99th St at 100th St.</t>
  </si>
  <si>
    <t>S 99th St</t>
  </si>
  <si>
    <t>A-161677</t>
  </si>
  <si>
    <t>Accident on I-80 Eastbound after Exit 454 13th St.</t>
  </si>
  <si>
    <t>A-161681</t>
  </si>
  <si>
    <t>Accident school bus involved on C Cir around 144th St.</t>
  </si>
  <si>
    <t>A-161686</t>
  </si>
  <si>
    <t>Accident on Oakland Ave around Ross St.</t>
  </si>
  <si>
    <t>A-161687</t>
  </si>
  <si>
    <t>Accident on US-75 Northbound at Hamilton St.</t>
  </si>
  <si>
    <t>A-161688</t>
  </si>
  <si>
    <t>Accident on 204th St Southbound at NE-64 Maple Rd.</t>
  </si>
  <si>
    <t>A-161691</t>
  </si>
  <si>
    <t>Accident on 60th St Westbound at NE-370.</t>
  </si>
  <si>
    <t>A-161692</t>
  </si>
  <si>
    <t>Multi-vehicle accident on 38th St at NE-64 Cuming St.</t>
  </si>
  <si>
    <t>68131-1210</t>
  </si>
  <si>
    <t>A-161695</t>
  </si>
  <si>
    <t>Left lane blocked due to accident on IA-922 Northbound between US-30 US-218 and I-380.</t>
  </si>
  <si>
    <t>1st Ave SW</t>
  </si>
  <si>
    <t>52405</t>
  </si>
  <si>
    <t>A-161700</t>
  </si>
  <si>
    <t>A-161701</t>
  </si>
  <si>
    <t>Accident on NE-31 204th St at Honeysuckle Dr.</t>
  </si>
  <si>
    <t>A-161703</t>
  </si>
  <si>
    <t>Accident on Q St at 118th St.</t>
  </si>
  <si>
    <t>68137-3503</t>
  </si>
  <si>
    <t>A-161705</t>
  </si>
  <si>
    <t>Accident on US-275 Missouri Ave at 16th St.</t>
  </si>
  <si>
    <t>S 16th St</t>
  </si>
  <si>
    <t>68107-3013</t>
  </si>
  <si>
    <t>A-161708</t>
  </si>
  <si>
    <t>Accident on Blondo St at 158th St.</t>
  </si>
  <si>
    <t>A-161715</t>
  </si>
  <si>
    <t>Accident on Bennington Rd around 168th St.</t>
  </si>
  <si>
    <t>68007-5550</t>
  </si>
  <si>
    <t>A-161716</t>
  </si>
  <si>
    <t>Accident on NE-50 144th St Northbound at Harrison St.</t>
  </si>
  <si>
    <t>A-161717</t>
  </si>
  <si>
    <t>Multi-vehicle accident on Parker St Southbound at NE-64 Radial Hwy.</t>
  </si>
  <si>
    <t>68104-5135</t>
  </si>
  <si>
    <t>A-161725</t>
  </si>
  <si>
    <t>Accident on 13th St at Martha St.</t>
  </si>
  <si>
    <t>68108-1028</t>
  </si>
  <si>
    <t>A-161726</t>
  </si>
  <si>
    <t>Accident on I-380 Northbound between Exit 4 County Hwy-F28 Penn St and Exit 10 County Hwy-F12 120th St.</t>
  </si>
  <si>
    <t>A-161729</t>
  </si>
  <si>
    <t>Accident on 84th St at NE-38 Center Rd.</t>
  </si>
  <si>
    <t>330th St</t>
  </si>
  <si>
    <t>A-161738</t>
  </si>
  <si>
    <t>Accident tree involved on 145th St at Jet Ln.</t>
  </si>
  <si>
    <t>145th St</t>
  </si>
  <si>
    <t>Accident on 72nd St at Burt St.</t>
  </si>
  <si>
    <t>A-161754</t>
  </si>
  <si>
    <t>Accident on I-80 Westbound at Exit 439 NE-370.</t>
  </si>
  <si>
    <t>A-161759</t>
  </si>
  <si>
    <t>Delays due to accident on I-235 Westbound between Exit 5A 56th St and Exit 4 IA-28 63rd St.</t>
  </si>
  <si>
    <t>A-161774</t>
  </si>
  <si>
    <t>Accident on I-680 Northbound at Exit 4 NE-64 Maple St.</t>
  </si>
  <si>
    <t>A-161798</t>
  </si>
  <si>
    <t>Accident on 36th St Eastbound at Saratoga St.</t>
  </si>
  <si>
    <t>N 36th St</t>
  </si>
  <si>
    <t>68111-1940</t>
  </si>
  <si>
    <t>A-161810</t>
  </si>
  <si>
    <t>Accident on 24th St Northbound at US-275 L St.</t>
  </si>
  <si>
    <t>A-161827</t>
  </si>
  <si>
    <t>Accident on 45th St at Lafayette Ave.</t>
  </si>
  <si>
    <t>68132-1720</t>
  </si>
  <si>
    <t>A-161830</t>
  </si>
  <si>
    <t>Delays due to numerous accident on I-29 Northbound between Exit 127 IA-141 and Exit 135 County Hwy-D51 260th St.</t>
  </si>
  <si>
    <t>A-161831</t>
  </si>
  <si>
    <t>Accident on 114th St at Giles Rd.</t>
  </si>
  <si>
    <t>A-161833</t>
  </si>
  <si>
    <t>Accident on 42nd St Southbound at X St.</t>
  </si>
  <si>
    <t>68107-3104</t>
  </si>
  <si>
    <t>A-161835</t>
  </si>
  <si>
    <t>Accident on 137th St Southbound before US-6 Dodge Rd.</t>
  </si>
  <si>
    <t>A-161841</t>
  </si>
  <si>
    <t>Slow traffic due to accident and secondary accidents on I-29 Northbound between Exit 127 IA-141 and Exit 135 County Hwy-D51 260th St.</t>
  </si>
  <si>
    <t>A-161879</t>
  </si>
  <si>
    <t>Accident on 19th St both ways at US-275 Missouri Ave.</t>
  </si>
  <si>
    <t>68107-2913</t>
  </si>
  <si>
    <t>A-161888</t>
  </si>
  <si>
    <t>Accident on 180th St Eastbound before US-275 Center Rd.</t>
  </si>
  <si>
    <t>A-161895</t>
  </si>
  <si>
    <t>Serious accident on Bedford Ave at 52nd St.</t>
  </si>
  <si>
    <t>68104-3502</t>
  </si>
  <si>
    <t>A-161900</t>
  </si>
  <si>
    <t>Accident on Williams St at Timber Ln.</t>
  </si>
  <si>
    <t>Timber Ln</t>
  </si>
  <si>
    <t>50317-7820</t>
  </si>
  <si>
    <t>A-161901</t>
  </si>
  <si>
    <t>Accident on Heather St near 163rd St.</t>
  </si>
  <si>
    <t>Heather St</t>
  </si>
  <si>
    <t>68136-1163</t>
  </si>
  <si>
    <t>A-161906</t>
  </si>
  <si>
    <t>Lane blocked due to accident on 72nd St Northbound at J St.</t>
  </si>
  <si>
    <t>A-161910</t>
  </si>
  <si>
    <t>A-161926</t>
  </si>
  <si>
    <t>Multi-vehicle accident on 120th St near Blondo St.</t>
  </si>
  <si>
    <t>A-161927</t>
  </si>
  <si>
    <t>Accident on Harrison St Eastbound near Giles Rd.</t>
  </si>
  <si>
    <t>A-161955</t>
  </si>
  <si>
    <t>A-162070</t>
  </si>
  <si>
    <t>Queueing traffic due to accident on US-6 Dodge Rd Westbound at 132nd St.</t>
  </si>
  <si>
    <t>A-162088</t>
  </si>
  <si>
    <t>Accident on I-80 Eastbound at Exit 442 Giles Rd.</t>
  </si>
  <si>
    <t>A-162129</t>
  </si>
  <si>
    <t>Accident on US-20 near Exit 140 IA-17.</t>
  </si>
  <si>
    <t>Briggs Woods Rd</t>
  </si>
  <si>
    <t>Webster City</t>
  </si>
  <si>
    <t>50595</t>
  </si>
  <si>
    <t>KEBS</t>
  </si>
  <si>
    <t>A-162164</t>
  </si>
  <si>
    <t>Accident on NE-38 Center Rd Westbound near 140th St.</t>
  </si>
  <si>
    <t>A-162181</t>
  </si>
  <si>
    <t>Delays due to accident on I-29 Northbound from Exit 82 County Hwy-F50 270th St to Exit 89 IA-127.</t>
  </si>
  <si>
    <t>Mondamin</t>
  </si>
  <si>
    <t>51557</t>
  </si>
  <si>
    <t>A-162184</t>
  </si>
  <si>
    <t>Left lane blocked due to accident on I-29 Northbound between Exit 82 County Hwy-F50 270th St and Exit 89 IA-127.</t>
  </si>
  <si>
    <t>A-162190</t>
  </si>
  <si>
    <t>Accident on County Hwy-B40 400th St at Ironwood Ave.</t>
  </si>
  <si>
    <t>51041-7569</t>
  </si>
  <si>
    <t>A-162197</t>
  </si>
  <si>
    <t>Accident on 84th St at Platteview Rd.</t>
  </si>
  <si>
    <t>A-162204</t>
  </si>
  <si>
    <t>Accident on Beardsley St at Fleur Dr.</t>
  </si>
  <si>
    <t>50211-9227</t>
  </si>
  <si>
    <t>A-162218</t>
  </si>
  <si>
    <t>Delays due to accident on US-30 330th St both ways at US-30 330th St.</t>
  </si>
  <si>
    <t>Tama</t>
  </si>
  <si>
    <t>52339</t>
  </si>
  <si>
    <t>A-162222</t>
  </si>
  <si>
    <t>Accident on Fontenelle Blvd at Ames Ave.</t>
  </si>
  <si>
    <t>A-162249</t>
  </si>
  <si>
    <t>A-162635</t>
  </si>
  <si>
    <t>Accident on 156th St at Bennington Rd.</t>
  </si>
  <si>
    <t>A-163032</t>
  </si>
  <si>
    <t>Accident on Carter Lake Shore Dr around Cornish Blvd.</t>
  </si>
  <si>
    <t>Carter Lake Shore Dr</t>
  </si>
  <si>
    <t>A-163035</t>
  </si>
  <si>
    <t>Accident on 108th St Southbound at Military Rd.</t>
  </si>
  <si>
    <t>A-163052</t>
  </si>
  <si>
    <t>Right lane blocked due to accident on I-35 Northbound between Exit 151 County Hwy-C70 Dows Williams Rd and Exit 159 County Hwy-C47 100th St.</t>
  </si>
  <si>
    <t>100th St</t>
  </si>
  <si>
    <t>Dows</t>
  </si>
  <si>
    <t>50071</t>
  </si>
  <si>
    <t>A-163070</t>
  </si>
  <si>
    <t>Accident on I-35 Southbound between Exits 111A 111B US-30 and Exit 102 IA-210.</t>
  </si>
  <si>
    <t>A-163884</t>
  </si>
  <si>
    <t>68128-2130</t>
  </si>
  <si>
    <t>A-164511</t>
  </si>
  <si>
    <t>Accident on NE-85 84th St Southbound at Park View Blvd.</t>
  </si>
  <si>
    <t>A-165684</t>
  </si>
  <si>
    <t>Two lanes blocked and slow traffic due to accident on I-80 Westbound at Exit 451 42nd St.</t>
  </si>
  <si>
    <t>A-165773</t>
  </si>
  <si>
    <t>Accident on Skyline Dr Eastbound at Blondo St.</t>
  </si>
  <si>
    <t>Dupage</t>
  </si>
  <si>
    <t>IL</t>
  </si>
  <si>
    <t>KDPA</t>
  </si>
  <si>
    <t>Glen Ellyn</t>
  </si>
  <si>
    <t>Lombard</t>
  </si>
  <si>
    <t>KORD</t>
  </si>
  <si>
    <t>Waukegan</t>
  </si>
  <si>
    <t>KUGN</t>
  </si>
  <si>
    <t>Hinsdale</t>
  </si>
  <si>
    <t>DuPage</t>
  </si>
  <si>
    <t>KMDW</t>
  </si>
  <si>
    <t>Accident on I-270 Southbound at Exit 13 MO-AB.</t>
  </si>
  <si>
    <t>Saint Louis</t>
  </si>
  <si>
    <t>St. Louis County</t>
  </si>
  <si>
    <t>MO</t>
  </si>
  <si>
    <t>63141</t>
  </si>
  <si>
    <t>KSTL</t>
  </si>
  <si>
    <t>Bartlett</t>
  </si>
  <si>
    <t>Wheaton</t>
  </si>
  <si>
    <t>I-94 W</t>
  </si>
  <si>
    <t>Chicago</t>
  </si>
  <si>
    <t>Cook</t>
  </si>
  <si>
    <t>I-355 S</t>
  </si>
  <si>
    <t>60148</t>
  </si>
  <si>
    <t>Oak Brook</t>
  </si>
  <si>
    <t>60523</t>
  </si>
  <si>
    <t>Elmhurst</t>
  </si>
  <si>
    <t>Elgin</t>
  </si>
  <si>
    <t>Kane</t>
  </si>
  <si>
    <t>60123</t>
  </si>
  <si>
    <t>60181</t>
  </si>
  <si>
    <t>W State Route 60</t>
  </si>
  <si>
    <t>KARR</t>
  </si>
  <si>
    <t>Will</t>
  </si>
  <si>
    <t>KPWK</t>
  </si>
  <si>
    <t>60045</t>
  </si>
  <si>
    <t>I-88 W</t>
  </si>
  <si>
    <t>Grayslake</t>
  </si>
  <si>
    <t>60030</t>
  </si>
  <si>
    <t>Naperville</t>
  </si>
  <si>
    <t>Wadsworth</t>
  </si>
  <si>
    <t>Accident on IL-83 Kingery Hwy at County Hwy-35 55th St.</t>
  </si>
  <si>
    <t>Clarendon Hills</t>
  </si>
  <si>
    <t>60514</t>
  </si>
  <si>
    <t>N McLean Blvd</t>
  </si>
  <si>
    <t>60123-1709</t>
  </si>
  <si>
    <t>Kenosha</t>
  </si>
  <si>
    <t>WI</t>
  </si>
  <si>
    <t>Roselle</t>
  </si>
  <si>
    <t>S President St</t>
  </si>
  <si>
    <t>60189-6606</t>
  </si>
  <si>
    <t>Aurora</t>
  </si>
  <si>
    <t>Kingery Hwy</t>
  </si>
  <si>
    <t>Willowbrook</t>
  </si>
  <si>
    <t>60527</t>
  </si>
  <si>
    <t>Big Timber Rd</t>
  </si>
  <si>
    <t>60123-1140</t>
  </si>
  <si>
    <t>Woodridge</t>
  </si>
  <si>
    <t>60517</t>
  </si>
  <si>
    <t>KLOT</t>
  </si>
  <si>
    <t>E Irving Park Rd</t>
  </si>
  <si>
    <t>Hanover Park</t>
  </si>
  <si>
    <t>60133</t>
  </si>
  <si>
    <t>Chicago-Kansas City Expressway E</t>
  </si>
  <si>
    <t>Downers Grove</t>
  </si>
  <si>
    <t>W Roosevelt Rd</t>
  </si>
  <si>
    <t>Addison</t>
  </si>
  <si>
    <t>60101</t>
  </si>
  <si>
    <t>Mchenry</t>
  </si>
  <si>
    <t>Calumet City</t>
  </si>
  <si>
    <t>60409</t>
  </si>
  <si>
    <t>KIGQ</t>
  </si>
  <si>
    <t>60137</t>
  </si>
  <si>
    <t>60137-5900</t>
  </si>
  <si>
    <t>Carol Stream</t>
  </si>
  <si>
    <t>Scott</t>
  </si>
  <si>
    <t>KDVN</t>
  </si>
  <si>
    <t>60103</t>
  </si>
  <si>
    <t>60516</t>
  </si>
  <si>
    <t>Woodward Ave</t>
  </si>
  <si>
    <t>60126</t>
  </si>
  <si>
    <t>Bolingbrook</t>
  </si>
  <si>
    <t>60440</t>
  </si>
  <si>
    <t>I-90 E</t>
  </si>
  <si>
    <t>W North Ave</t>
  </si>
  <si>
    <t>I-294 N</t>
  </si>
  <si>
    <t>Jane Addams Memorial Tollway W</t>
  </si>
  <si>
    <t>Hoffman Estates</t>
  </si>
  <si>
    <t>60169</t>
  </si>
  <si>
    <t>N Old McHenry Rd</t>
  </si>
  <si>
    <t>Lake Zurich</t>
  </si>
  <si>
    <t>60047</t>
  </si>
  <si>
    <t>Melrose Park</t>
  </si>
  <si>
    <t>60164</t>
  </si>
  <si>
    <t>60120</t>
  </si>
  <si>
    <t>S Schmale Rd</t>
  </si>
  <si>
    <t>Ladue Rd</t>
  </si>
  <si>
    <t>Wauconda</t>
  </si>
  <si>
    <t>Mokena</t>
  </si>
  <si>
    <t>Janes Ave</t>
  </si>
  <si>
    <t>60517-2314</t>
  </si>
  <si>
    <t>S Madison St</t>
  </si>
  <si>
    <t>Zion</t>
  </si>
  <si>
    <t>Rolling Meadows</t>
  </si>
  <si>
    <t>60008</t>
  </si>
  <si>
    <t>Hillside</t>
  </si>
  <si>
    <t>60162</t>
  </si>
  <si>
    <t>Arlington Heights</t>
  </si>
  <si>
    <t>60002-1884</t>
  </si>
  <si>
    <t>KENW</t>
  </si>
  <si>
    <t>17W601 Roosevelt Rd</t>
  </si>
  <si>
    <t>La Salle</t>
  </si>
  <si>
    <t>Entry ramp closed due to accident on I-74 both ways at Exit 185 IL-130 Access Rd.</t>
  </si>
  <si>
    <t>I-74 E</t>
  </si>
  <si>
    <t>Urbana</t>
  </si>
  <si>
    <t>Champaign</t>
  </si>
  <si>
    <t>61802</t>
  </si>
  <si>
    <t>KCMI</t>
  </si>
  <si>
    <t>A-167717</t>
  </si>
  <si>
    <t>I-57 S</t>
  </si>
  <si>
    <t>60525</t>
  </si>
  <si>
    <t>A-167725</t>
  </si>
  <si>
    <t>A-167729</t>
  </si>
  <si>
    <t>Accident on I-90 Eastbound between IL-59 Sutton Rd and Barrington Rd.</t>
  </si>
  <si>
    <t>Darien</t>
  </si>
  <si>
    <t>60561</t>
  </si>
  <si>
    <t>A-167751</t>
  </si>
  <si>
    <t>Accident on County Hwy-5 Quentin Rd Southbound at IL-22.</t>
  </si>
  <si>
    <t>N Quentin Rd</t>
  </si>
  <si>
    <t>A-167753</t>
  </si>
  <si>
    <t>Accident on 1st St at Berteau Ave.</t>
  </si>
  <si>
    <t>N Berteau Ave</t>
  </si>
  <si>
    <t>60126-2928</t>
  </si>
  <si>
    <t>Internationale Pkwy</t>
  </si>
  <si>
    <t>A-167802</t>
  </si>
  <si>
    <t>Accident on Barrington Rd at Ramblewood Dr.</t>
  </si>
  <si>
    <t>Ramblewood Dr</t>
  </si>
  <si>
    <t>Lake Villa</t>
  </si>
  <si>
    <t>60046</t>
  </si>
  <si>
    <t>Accident on Lemont Rd at 83rd St.</t>
  </si>
  <si>
    <t>A-167871</t>
  </si>
  <si>
    <t>Slow traffic due to accident on Tyler Creek Plz at McLean Blvd.</t>
  </si>
  <si>
    <t>A-167877</t>
  </si>
  <si>
    <t>Accident on Springer Dr both ways at Oak Creek Dr.</t>
  </si>
  <si>
    <t>Springer Dr</t>
  </si>
  <si>
    <t>60148-6416</t>
  </si>
  <si>
    <t>60084</t>
  </si>
  <si>
    <t>A-167928</t>
  </si>
  <si>
    <t>Accident on IL-83 at Saint Charles Rd.</t>
  </si>
  <si>
    <t>S State Route 83</t>
  </si>
  <si>
    <t>National St</t>
  </si>
  <si>
    <t>Buffalo Grove</t>
  </si>
  <si>
    <t>Plainfield Rd</t>
  </si>
  <si>
    <t>A-167953</t>
  </si>
  <si>
    <t>Accident on South St at Randall Rd.</t>
  </si>
  <si>
    <t>A-167969</t>
  </si>
  <si>
    <t>Left lane blocked due to accident on I-80 Eastbound at I-94 I-80.</t>
  </si>
  <si>
    <t>Lansing</t>
  </si>
  <si>
    <t>60438</t>
  </si>
  <si>
    <t>A-167991</t>
  </si>
  <si>
    <t>Accident on 75th St at Greene Rd.</t>
  </si>
  <si>
    <t>22W998 75th St</t>
  </si>
  <si>
    <t>60540</t>
  </si>
  <si>
    <t>A-168027</t>
  </si>
  <si>
    <t>Lane blocked and very slow traffic due to accident on Addison St at Narragansett Ave.</t>
  </si>
  <si>
    <t>N Narragansett Ave</t>
  </si>
  <si>
    <t>60634-3841</t>
  </si>
  <si>
    <t>A-168030</t>
  </si>
  <si>
    <t>Accident on Adam Don Pkwy at Woodward Ave.</t>
  </si>
  <si>
    <t>A-168042</t>
  </si>
  <si>
    <t>Lane blocked and very slow traffic due to accident on IL-43 Harlem Ave at Jarvis Ave.</t>
  </si>
  <si>
    <t>N Harlem Ave</t>
  </si>
  <si>
    <t>Niles</t>
  </si>
  <si>
    <t>60714-3701</t>
  </si>
  <si>
    <t>A-168043</t>
  </si>
  <si>
    <t>Accident on Regent St at Saint Charles St.</t>
  </si>
  <si>
    <t>Saint Charles St</t>
  </si>
  <si>
    <t>60120-7828</t>
  </si>
  <si>
    <t>A-168050</t>
  </si>
  <si>
    <t>Lane blocked and very slow traffic due to accident on IL-53 Northbound at Kirchoff Rd.</t>
  </si>
  <si>
    <t>IL-53 N</t>
  </si>
  <si>
    <t>A-168055</t>
  </si>
  <si>
    <t>Left lane closed and left hand shoulder closed due to accident on I-290 Westbound at Exits 13A 13B US-20 North Ave.</t>
  </si>
  <si>
    <t>A-168058</t>
  </si>
  <si>
    <t>Left lane blocked due to accident on I-55 Stevenson Expy Northbound at Exit 277B I-294.</t>
  </si>
  <si>
    <t>60642</t>
  </si>
  <si>
    <t>A-168060</t>
  </si>
  <si>
    <t>Accident on Big Timber Rd at Lyle Ave.</t>
  </si>
  <si>
    <t>A-168062</t>
  </si>
  <si>
    <t>Right lane blocked due to accident on I-94 Eastbound between I-94 and IL-60.</t>
  </si>
  <si>
    <t>A-168066</t>
  </si>
  <si>
    <t>Accident on County Hwy-45 Washington St at Lake St.</t>
  </si>
  <si>
    <t>Great Lakes</t>
  </si>
  <si>
    <t>60088</t>
  </si>
  <si>
    <t>Itasca</t>
  </si>
  <si>
    <t>60143</t>
  </si>
  <si>
    <t>A-168091</t>
  </si>
  <si>
    <t>Two lanes blocked due to accident on I-294 Eastbound at I-88.</t>
  </si>
  <si>
    <t>A-168117</t>
  </si>
  <si>
    <t>Accident on Maple Ave at IL-19 Irving Park Rd.</t>
  </si>
  <si>
    <t>60172-2301</t>
  </si>
  <si>
    <t>A-168118</t>
  </si>
  <si>
    <t>Lane blocked and very slow traffic due to accident on IL-83 Robert Kingery Hwy at IL-64 North Ave.</t>
  </si>
  <si>
    <t>A-168122</t>
  </si>
  <si>
    <t>A-168124</t>
  </si>
  <si>
    <t>Accident on 3 Oaks Rd at Lyons Ridge Dr.</t>
  </si>
  <si>
    <t>Lyons Ridge Dr</t>
  </si>
  <si>
    <t>Cary</t>
  </si>
  <si>
    <t>60013-2392</t>
  </si>
  <si>
    <t>A-168132</t>
  </si>
  <si>
    <t>Lane blocked due to accident on Erhart Rd both ways at County Hwy-62 Fremont Center Rd.</t>
  </si>
  <si>
    <t>N Fremont Center Rd</t>
  </si>
  <si>
    <t>60030-9529</t>
  </si>
  <si>
    <t>A-168134</t>
  </si>
  <si>
    <t>Accident on IL-173 at IL-83 Main St.</t>
  </si>
  <si>
    <t>A-168139</t>
  </si>
  <si>
    <t>Two lanes blocked due to accident on I-90 Kennedy Expy Westbound at Exit 44A I-94 Edens Expy.</t>
  </si>
  <si>
    <t>60641</t>
  </si>
  <si>
    <t>A-168140</t>
  </si>
  <si>
    <t>Accident on Holmes Rd at Fox Ln.</t>
  </si>
  <si>
    <t>Holmes Rd</t>
  </si>
  <si>
    <t>60123-1200</t>
  </si>
  <si>
    <t>A-168142</t>
  </si>
  <si>
    <t>Accident on I-94 Dan Ryan Expy Westbound at Exit 57 I-90 Dan Ryan Expy.</t>
  </si>
  <si>
    <t>60621</t>
  </si>
  <si>
    <t>A-168143</t>
  </si>
  <si>
    <t>Accident on County Hwy-49 Fairfield Rd at IL-60.</t>
  </si>
  <si>
    <t>A-168144</t>
  </si>
  <si>
    <t>Accident on IL-22 at County Hwy-32 Old McHenry Rd.</t>
  </si>
  <si>
    <t>A-168147</t>
  </si>
  <si>
    <t>Accident on US-12 Rand Rd Southbound at Rand Rd.</t>
  </si>
  <si>
    <t>Honey Lake Rd</t>
  </si>
  <si>
    <t>A-168149</t>
  </si>
  <si>
    <t>Accident on President St at IL-38 Roosevelt Rd.</t>
  </si>
  <si>
    <t>A-168156</t>
  </si>
  <si>
    <t>Lane blocked due to accident on I-355 Northbound at 63rd St.</t>
  </si>
  <si>
    <t>A-168157</t>
  </si>
  <si>
    <t>Accident on IL-53 Northbound at County Hwy-32 Old McHenry Rd.</t>
  </si>
  <si>
    <t>Old McHenry Rd</t>
  </si>
  <si>
    <t>60089</t>
  </si>
  <si>
    <t>A-168158</t>
  </si>
  <si>
    <t>Accident on IL-60 at County Hwy-20 Peterson Rd.</t>
  </si>
  <si>
    <t>60030-9535</t>
  </si>
  <si>
    <t>A-168159</t>
  </si>
  <si>
    <t>Accident on County Hwy-34 31st St at 31st St.</t>
  </si>
  <si>
    <t>N Milwaukee Ave</t>
  </si>
  <si>
    <t>A-168165</t>
  </si>
  <si>
    <t>Accident on IL-53 at Du Page Blvd.</t>
  </si>
  <si>
    <t>State Route 53</t>
  </si>
  <si>
    <t>A-168167</t>
  </si>
  <si>
    <t>Accident on Appletree Ln at Burke Dr.</t>
  </si>
  <si>
    <t>E Appletree Ln</t>
  </si>
  <si>
    <t>60004</t>
  </si>
  <si>
    <t>A-168169</t>
  </si>
  <si>
    <t>Accident on 75th St at Cass Ave.</t>
  </si>
  <si>
    <t>S Cass Ave</t>
  </si>
  <si>
    <t>W Wadsworth Rd</t>
  </si>
  <si>
    <t>A-168186</t>
  </si>
  <si>
    <t>Accident on Nicoll Ave at IL-38 Roosevelt Rd.</t>
  </si>
  <si>
    <t>Accident on Schmale Rd at Gundersen Dr.</t>
  </si>
  <si>
    <t>A-168195</t>
  </si>
  <si>
    <t>Accident on IL-38 Roosevelt Rd at Summit Ave.</t>
  </si>
  <si>
    <t>A-168196</t>
  </si>
  <si>
    <t>Accident on Spartan Dr at Gail Shadwell Dr.</t>
  </si>
  <si>
    <t>Gail Shadwell Dr</t>
  </si>
  <si>
    <t>A-168204</t>
  </si>
  <si>
    <t>Slow traffic due to accident on County Hwy-35 55th St at Madison St.</t>
  </si>
  <si>
    <t>60521-4365</t>
  </si>
  <si>
    <t>A-168208</t>
  </si>
  <si>
    <t>Accident on Brewster Creek Blvd at Hecht Dr.</t>
  </si>
  <si>
    <t>Brewster Creek Blvd</t>
  </si>
  <si>
    <t>60103-1708</t>
  </si>
  <si>
    <t>A-168209</t>
  </si>
  <si>
    <t>Lane blocked and very slow traffic due to accident on I-80 Eastbound near Exit 140 I-355.</t>
  </si>
  <si>
    <t>60448</t>
  </si>
  <si>
    <t>A-168215</t>
  </si>
  <si>
    <t>Lane blocked and slow traffic due to accident on I-94 Bishop Ford Fwy after Exits 71A 71B IL-83 Sibley Blvd.</t>
  </si>
  <si>
    <t>Bishop Ford Fwy E</t>
  </si>
  <si>
    <t>Dolton</t>
  </si>
  <si>
    <t>60419</t>
  </si>
  <si>
    <t>A-168219</t>
  </si>
  <si>
    <t>Accident on Wildwood Ave at Villa Ave.</t>
  </si>
  <si>
    <t>E Wildwood Ave</t>
  </si>
  <si>
    <t>Ottawa</t>
  </si>
  <si>
    <t>A-168316</t>
  </si>
  <si>
    <t>Accident on I-41 Northbound at Exit 340 I-94 I-41.</t>
  </si>
  <si>
    <t>Burlington Rd</t>
  </si>
  <si>
    <t>53144</t>
  </si>
  <si>
    <t>Romeoville</t>
  </si>
  <si>
    <t>A-168319</t>
  </si>
  <si>
    <t>Accident on Timber Ridge Dr at Baytree Dr.</t>
  </si>
  <si>
    <t>Baytree Dr</t>
  </si>
  <si>
    <t>60103-4094</t>
  </si>
  <si>
    <t>A-168326</t>
  </si>
  <si>
    <t>Slow traffic and right lane blocked due to accident on I-80 Eastbound at Exit 306 US-67 Cody Rd.</t>
  </si>
  <si>
    <t>Le Claire</t>
  </si>
  <si>
    <t>52753</t>
  </si>
  <si>
    <t>Accident on IL-38 Roosevelt Rd at Fapp Cir.</t>
  </si>
  <si>
    <t>60187-6085</t>
  </si>
  <si>
    <t>A-168333</t>
  </si>
  <si>
    <t>Accident on Oak Wood Dr at Woodlake Dr.</t>
  </si>
  <si>
    <t>Woodlake Dr</t>
  </si>
  <si>
    <t>60188-6092</t>
  </si>
  <si>
    <t>A-168336</t>
  </si>
  <si>
    <t>A-168337</t>
  </si>
  <si>
    <t>Accident on Corporate Dr at Highpoint Dr.</t>
  </si>
  <si>
    <t>Corporate Dr</t>
  </si>
  <si>
    <t>60123-9354</t>
  </si>
  <si>
    <t>A-168339</t>
  </si>
  <si>
    <t>Three lanes blocked due to accident on I-88 Eastbound between IL-56 and Farnsworth Ave.</t>
  </si>
  <si>
    <t>60505</t>
  </si>
  <si>
    <t>A-168341</t>
  </si>
  <si>
    <t>Accident on Midlothian Rd at County Hwy-26 Gilmer Rd.</t>
  </si>
  <si>
    <t>N Gilmer Rd</t>
  </si>
  <si>
    <t>A-168344</t>
  </si>
  <si>
    <t>Accident on County Hwy-27 Lewis Ave Southbound at County Hwy-A13 Beach Rd.</t>
  </si>
  <si>
    <t>N Lewis Ave</t>
  </si>
  <si>
    <t>60087</t>
  </si>
  <si>
    <t>A-168345</t>
  </si>
  <si>
    <t>Lane blocked due to accident on I-94 I-90 Eastbound at Exit 50B I-90 Kennedy Expy.</t>
  </si>
  <si>
    <t>US-20 E</t>
  </si>
  <si>
    <t>A-168350</t>
  </si>
  <si>
    <t>Right Hand lane closed due to accident on I-270 Southbound at Ladue Rd.</t>
  </si>
  <si>
    <t>A-168352</t>
  </si>
  <si>
    <t>Accident on IL-22 at Hampton Dr.</t>
  </si>
  <si>
    <t>A-168355</t>
  </si>
  <si>
    <t>One lane blocked due to accident on US-61 US-151 Southbound between US-151 Wisconsin Brg and Central Ave.</t>
  </si>
  <si>
    <t>Dubuque</t>
  </si>
  <si>
    <t>52001</t>
  </si>
  <si>
    <t>KDBQ</t>
  </si>
  <si>
    <t>A-168362</t>
  </si>
  <si>
    <t>Accident on US-12 at Case Rd.</t>
  </si>
  <si>
    <t>W Case Rd</t>
  </si>
  <si>
    <t>A-168363</t>
  </si>
  <si>
    <t>Accident on IL-64 North Ave at IL-53 Rohlwing Rd.</t>
  </si>
  <si>
    <t>A-168364</t>
  </si>
  <si>
    <t>Accident on Boughton Rd at 87th St.</t>
  </si>
  <si>
    <t>A-168365</t>
  </si>
  <si>
    <t>Accident on IL-83 Kingery Hwy at I-55.</t>
  </si>
  <si>
    <t>A-168367</t>
  </si>
  <si>
    <t>Accident on Capital St at Alft Ln.</t>
  </si>
  <si>
    <t>Alft Ln</t>
  </si>
  <si>
    <t>60124-7864</t>
  </si>
  <si>
    <t>A-168373</t>
  </si>
  <si>
    <t>Lane blocked due to accident on I-55 Northbound at Exit 267 IL-53 Bolingbrook Dr.</t>
  </si>
  <si>
    <t>S Bolingbrook Dr</t>
  </si>
  <si>
    <t>60633</t>
  </si>
  <si>
    <t>KGYY</t>
  </si>
  <si>
    <t>Accident on Newport Blvd at Devon Ave.</t>
  </si>
  <si>
    <t>A-168387</t>
  </si>
  <si>
    <t>Accident on Woodward Ave at Internationale Pkwy.</t>
  </si>
  <si>
    <t>A-168389</t>
  </si>
  <si>
    <t>Accident on County Hwy-17 Wadsworth Rd at County Hwy-W26 Kilbourne Rd.</t>
  </si>
  <si>
    <t>60083-9470</t>
  </si>
  <si>
    <t>A-168390</t>
  </si>
  <si>
    <t>Accident on US-20 at Bluff City Blvd.</t>
  </si>
  <si>
    <t>A-168399</t>
  </si>
  <si>
    <t>Accident on Lemont Rd at 75th St.</t>
  </si>
  <si>
    <t>Lemont Rd</t>
  </si>
  <si>
    <t>A-168402</t>
  </si>
  <si>
    <t>60188-2702</t>
  </si>
  <si>
    <t>A-168405</t>
  </si>
  <si>
    <t>Accident on Sheridan Road Cutoff at Rockland Rd.</t>
  </si>
  <si>
    <t>Sheridan Road Cutoff</t>
  </si>
  <si>
    <t>Lake Bluff</t>
  </si>
  <si>
    <t>60044</t>
  </si>
  <si>
    <t>A-168410</t>
  </si>
  <si>
    <t>Accident on I-57 Southbound near Exit 353 Paulina St.</t>
  </si>
  <si>
    <t>60827</t>
  </si>
  <si>
    <t>A-168416</t>
  </si>
  <si>
    <t>Accident on County Hwy-28 at County Hwy-55 Monaville Rd.</t>
  </si>
  <si>
    <t>County Hwy-55</t>
  </si>
  <si>
    <t>A-168418</t>
  </si>
  <si>
    <t>A-168425</t>
  </si>
  <si>
    <t>Accident on Wyndemere Cir at Page St.</t>
  </si>
  <si>
    <t>Page St</t>
  </si>
  <si>
    <t>60187-4572</t>
  </si>
  <si>
    <t>A-168435</t>
  </si>
  <si>
    <t>Lane blocked and very slow traffic due to accident on Plainfield Rd at Seminole Dr.</t>
  </si>
  <si>
    <t>60561-4215</t>
  </si>
  <si>
    <t>A-168440</t>
  </si>
  <si>
    <t>Accident on Holly Ave at Cass Ave.</t>
  </si>
  <si>
    <t>A-168442</t>
  </si>
  <si>
    <t>Accident on Randall Rd at Hopps Rd.</t>
  </si>
  <si>
    <t>8N585 Randall Rd</t>
  </si>
  <si>
    <t>Accident on Woodward Ave at 87th St.</t>
  </si>
  <si>
    <t>A-168452</t>
  </si>
  <si>
    <t>Slow traffic due to accident on Weber Rd Northbound at Carlow Dr.</t>
  </si>
  <si>
    <t>N Weber Rd</t>
  </si>
  <si>
    <t>60446-4307</t>
  </si>
  <si>
    <t>Orland Park</t>
  </si>
  <si>
    <t>60467</t>
  </si>
  <si>
    <t>A-168545</t>
  </si>
  <si>
    <t>A-168722</t>
  </si>
  <si>
    <t>Slow traffic due to accident on 75th St at Janes Ave.</t>
  </si>
  <si>
    <t>Accident on National St at Raymond St.</t>
  </si>
  <si>
    <t>A-169099</t>
  </si>
  <si>
    <t>Accident on IL-132 Grand Ave Eastbound at IL-83 Milwaukee Ave.</t>
  </si>
  <si>
    <t>A-169133</t>
  </si>
  <si>
    <t>Accident on Frontage Rd Westbound at Carriage Green Dr.</t>
  </si>
  <si>
    <t>N Frontage Rd</t>
  </si>
  <si>
    <t>A-169137</t>
  </si>
  <si>
    <t>Accident on I-290 Eastbound at Exit 7 I-355.</t>
  </si>
  <si>
    <t>A-169140</t>
  </si>
  <si>
    <t>Right turn lane blocked due to accident on Lewis Ave Southbound at IL-137 Buckley Rd.</t>
  </si>
  <si>
    <t>60610</t>
  </si>
  <si>
    <t>A-169142</t>
  </si>
  <si>
    <t>Left lane blocked due to accident on I-80 Westbound after Exit 145 US-45 96th Ave.</t>
  </si>
  <si>
    <t>A-169143</t>
  </si>
  <si>
    <t>Accident on US-41 Lake Shore Dr Southbound before Lake Shore Dr.</t>
  </si>
  <si>
    <t>N Lake Shore Dr S</t>
  </si>
  <si>
    <t>A-169153</t>
  </si>
  <si>
    <t>Accident on 29th St at Gabriel Ave.</t>
  </si>
  <si>
    <t>Gabriel Ave</t>
  </si>
  <si>
    <t>60099-3135</t>
  </si>
  <si>
    <t>A-169162</t>
  </si>
  <si>
    <t>Accident on Torrence Ave at Brainard Ave.</t>
  </si>
  <si>
    <t>S Torrence Ave</t>
  </si>
  <si>
    <t>A-169191</t>
  </si>
  <si>
    <t>A-169199</t>
  </si>
  <si>
    <t>I-94 E</t>
  </si>
  <si>
    <t>A-169572</t>
  </si>
  <si>
    <t>Accident on Brainard St at County Hwy-17 Chicago Ave.</t>
  </si>
  <si>
    <t>S Brainard St</t>
  </si>
  <si>
    <t>60540-4904</t>
  </si>
  <si>
    <t>A-169998</t>
  </si>
  <si>
    <t>Slow traffic due to accident on 87th St at Woodward Ave.</t>
  </si>
  <si>
    <t>A-172472</t>
  </si>
  <si>
    <t>Left hand shoulder blocked and right hand shoulder blocked due to accident on I-94 Bishop Ford Fwy Westbound at Exits 70A 70B Dolton Rd.</t>
  </si>
  <si>
    <t>Kent</t>
  </si>
  <si>
    <t>MI</t>
  </si>
  <si>
    <t>Genesee</t>
  </si>
  <si>
    <t>KFNT</t>
  </si>
  <si>
    <t>Grand Blanc</t>
  </si>
  <si>
    <t>Chrysler Expy S</t>
  </si>
  <si>
    <t>Detroit</t>
  </si>
  <si>
    <t>Flint</t>
  </si>
  <si>
    <t>I-696 E</t>
  </si>
  <si>
    <t>KPTK</t>
  </si>
  <si>
    <t>E Bristol Rd</t>
  </si>
  <si>
    <t>Burton</t>
  </si>
  <si>
    <t>48529-2522</t>
  </si>
  <si>
    <t>Madison Heights</t>
  </si>
  <si>
    <t>48071</t>
  </si>
  <si>
    <t>KVLL</t>
  </si>
  <si>
    <t>Macomb</t>
  </si>
  <si>
    <t>KMKG</t>
  </si>
  <si>
    <t>W 14 Mile Rd</t>
  </si>
  <si>
    <t>Washtenaw</t>
  </si>
  <si>
    <t>KDTW</t>
  </si>
  <si>
    <t>Auburn Hills</t>
  </si>
  <si>
    <t>48326</t>
  </si>
  <si>
    <t>Walter P Reuther Fwy</t>
  </si>
  <si>
    <t>Royal Oak</t>
  </si>
  <si>
    <t>48067</t>
  </si>
  <si>
    <t>KYIP</t>
  </si>
  <si>
    <t>Southfield</t>
  </si>
  <si>
    <t>Orchard Lake Rd</t>
  </si>
  <si>
    <t>48334</t>
  </si>
  <si>
    <t>KY70</t>
  </si>
  <si>
    <t>KMTC</t>
  </si>
  <si>
    <t>48033</t>
  </si>
  <si>
    <t>A-179055</t>
  </si>
  <si>
    <t>Slow traffic left hand shoulder blocked and left lane blocked due to accident on I-75 Southbound at Exits 65A 65B 14 Mile Rd.</t>
  </si>
  <si>
    <t>Accident on Baldwin Rd at Saginaw Rd.</t>
  </si>
  <si>
    <t>E Baldwin Rd</t>
  </si>
  <si>
    <t>48439-9562</t>
  </si>
  <si>
    <t>US-23 S</t>
  </si>
  <si>
    <t>W 8 Mile Rd</t>
  </si>
  <si>
    <t>48504</t>
  </si>
  <si>
    <t>48075</t>
  </si>
  <si>
    <t>Allegan</t>
  </si>
  <si>
    <t>A-179282</t>
  </si>
  <si>
    <t>Accident on 5 Mile Rd at Lincoln Lake Ave.</t>
  </si>
  <si>
    <t>5 Mile Rd NE</t>
  </si>
  <si>
    <t>Belding</t>
  </si>
  <si>
    <t>48809</t>
  </si>
  <si>
    <t>Clinton Township</t>
  </si>
  <si>
    <t>48035</t>
  </si>
  <si>
    <t>Ypsilanti</t>
  </si>
  <si>
    <t>48197</t>
  </si>
  <si>
    <t>W Pierson Rd</t>
  </si>
  <si>
    <t>Grand Haven</t>
  </si>
  <si>
    <t>Lenox</t>
  </si>
  <si>
    <t>A-179519</t>
  </si>
  <si>
    <t>Accident on Lincoln St at US-31 Olive Rd.</t>
  </si>
  <si>
    <t>W Olive Rd</t>
  </si>
  <si>
    <t>49417-8863</t>
  </si>
  <si>
    <t>S Schaefer Hwy</t>
  </si>
  <si>
    <t>48217</t>
  </si>
  <si>
    <t>A-179597</t>
  </si>
  <si>
    <t>Accident on Pierson Rd near I-75.</t>
  </si>
  <si>
    <t>US-31 S</t>
  </si>
  <si>
    <t>South Haven</t>
  </si>
  <si>
    <t>49090</t>
  </si>
  <si>
    <t>KLWA</t>
  </si>
  <si>
    <t>A-179634</t>
  </si>
  <si>
    <t>Right lane blocked due to jackknifed trailer on I-196 Northbound at Exit 22 Shore Dr.</t>
  </si>
  <si>
    <t>Right hand shoulder blocked due to accident on I-696 Westbound at Exit 18 I-75.</t>
  </si>
  <si>
    <t>KTTF</t>
  </si>
  <si>
    <t>Right hand shoulder blocked due to accident on I-696 Westbound at M-10.</t>
  </si>
  <si>
    <t>Right hand shoulder blocked due to accident on I-696 Westbound at Exit 5 Orchard Lake Rd.</t>
  </si>
  <si>
    <t>A-179944</t>
  </si>
  <si>
    <t>Right lane blocked and right hand shoulder blocked due to accident on M-10 Southbound after Exits 13 14A-B 8 Mile Rd.</t>
  </si>
  <si>
    <t>A-180230</t>
  </si>
  <si>
    <t>Accident on County Line Rd Southbound at Springborn Rd.</t>
  </si>
  <si>
    <t>48048-3107</t>
  </si>
  <si>
    <t>A-180239</t>
  </si>
  <si>
    <t>Accident on M-97 Groesbeck Hwy Southbound at 15 Mile Rd.</t>
  </si>
  <si>
    <t>15 Mile Rd</t>
  </si>
  <si>
    <t>A-180413</t>
  </si>
  <si>
    <t>Left hand shoulder blocked and right hand shoulder blocked due to accident on I-94 Westbound after Exits 234A 234B Harper Ave.</t>
  </si>
  <si>
    <t>A-180518</t>
  </si>
  <si>
    <t>Right and center lane blocked due to accident on I-75 Southbound at Exit 9 Otter Creek Rd.</t>
  </si>
  <si>
    <t>48145</t>
  </si>
  <si>
    <t>A-180522</t>
  </si>
  <si>
    <t>A-180534</t>
  </si>
  <si>
    <t>Left lane blocked due to accident on I-75 Northbound after Exits 84 84A 84B Baldwin Rd.</t>
  </si>
  <si>
    <t>A-180817</t>
  </si>
  <si>
    <t>A-180947</t>
  </si>
  <si>
    <t>Accident on US-23 Northbound after Exit 34 US-12 Michigan Ave. On the median.</t>
  </si>
  <si>
    <t>A-180981</t>
  </si>
  <si>
    <t>Left and left center lane blocked heavy traffic and left hand shoulder blocked due to accident on I-75 Southbound between Exit 44 Dearborn St and Exits 43 43A M-85 Fort St.</t>
  </si>
  <si>
    <t>US-10 E</t>
  </si>
  <si>
    <t>Right lane blocked and right hand shoulder blocked due to accident on I-696 Westbound after Exit 13 Greenfield Rd.</t>
  </si>
  <si>
    <t>A-181914</t>
  </si>
  <si>
    <t>Accident on Camden Ave at Bristol Rd.</t>
  </si>
  <si>
    <t>A-181996</t>
  </si>
  <si>
    <t>A-182130</t>
  </si>
  <si>
    <t>A-182380</t>
  </si>
  <si>
    <t>New Haven</t>
  </si>
  <si>
    <t>NJ</t>
  </si>
  <si>
    <t>Suffolk</t>
  </si>
  <si>
    <t>CT</t>
  </si>
  <si>
    <t>MA</t>
  </si>
  <si>
    <t>Burlington</t>
  </si>
  <si>
    <t>KBOS</t>
  </si>
  <si>
    <t>Dorchester</t>
  </si>
  <si>
    <t>Boston</t>
  </si>
  <si>
    <t>Worcester</t>
  </si>
  <si>
    <t>KORH</t>
  </si>
  <si>
    <t>KOXC</t>
  </si>
  <si>
    <t>I-84 W</t>
  </si>
  <si>
    <t>New London</t>
  </si>
  <si>
    <t>KGON</t>
  </si>
  <si>
    <t>Middlebury</t>
  </si>
  <si>
    <t>06762</t>
  </si>
  <si>
    <t>Governor John Davis Lodge Tpke S</t>
  </si>
  <si>
    <t>New Jersey Tpke S</t>
  </si>
  <si>
    <t>Norwich</t>
  </si>
  <si>
    <t>06360</t>
  </si>
  <si>
    <t>A-196617</t>
  </si>
  <si>
    <t>Accident on Adams St near Hecla St.</t>
  </si>
  <si>
    <t>Hecla St</t>
  </si>
  <si>
    <t>02122-2917</t>
  </si>
  <si>
    <t>A-196641</t>
  </si>
  <si>
    <t>Accident now on the shoulder on I-290 Eastbound near MA-12 Hope Ave.</t>
  </si>
  <si>
    <t>Hope Ave</t>
  </si>
  <si>
    <t>01603-2212</t>
  </si>
  <si>
    <t>A-196659</t>
  </si>
  <si>
    <t>Accident a pedestrian involved on Sumner St at Lamson St.</t>
  </si>
  <si>
    <t>Lamson St</t>
  </si>
  <si>
    <t>02128-2212</t>
  </si>
  <si>
    <t>Accident on I-84 Eastbound at Exit 17 Chase Pkwy.</t>
  </si>
  <si>
    <t>Garfield</t>
  </si>
  <si>
    <t>PA</t>
  </si>
  <si>
    <t>A-201445</t>
  </si>
  <si>
    <t>Ramsey</t>
  </si>
  <si>
    <t>US-33 E</t>
  </si>
  <si>
    <t>Accident on 3rd St at James H McGee Blvd.</t>
  </si>
  <si>
    <t>Accident on Abbey Ave at US-35.</t>
  </si>
  <si>
    <t>A-222176</t>
  </si>
  <si>
    <t>Accident on OH-4 Monument Ave at Meigs St.</t>
  </si>
  <si>
    <t>Meigs St</t>
  </si>
  <si>
    <t>45402-1342</t>
  </si>
  <si>
    <t>A-222188</t>
  </si>
  <si>
    <t>A-222990</t>
  </si>
  <si>
    <t>A-223029</t>
  </si>
  <si>
    <t>Left lane blocked due to accident on US-33 Columbus Lancaster Rd Westbound between County Hwy-20 Pickerington Rd and County Hwy-18 Diley Rd.</t>
  </si>
  <si>
    <t>A-223043</t>
  </si>
  <si>
    <t>Accident on OH-125 Westbound at Sugartree Rd.</t>
  </si>
  <si>
    <t>45106-8372</t>
  </si>
  <si>
    <t>A-223285</t>
  </si>
  <si>
    <t>Accident on Colley Pl at Wilmington Ave.</t>
  </si>
  <si>
    <t>45420-1846</t>
  </si>
  <si>
    <t>Accident on US-33 Westbound at OH-317 Hamilton Rd.</t>
  </si>
  <si>
    <t>MD</t>
  </si>
  <si>
    <t>Frederick</t>
  </si>
  <si>
    <t>Westmoreland</t>
  </si>
  <si>
    <t>KLBE</t>
  </si>
  <si>
    <t>Pennsylvania Tpke W</t>
  </si>
  <si>
    <t>Myersville</t>
  </si>
  <si>
    <t>KRSP</t>
  </si>
  <si>
    <t>A-229176</t>
  </si>
  <si>
    <t>Left lane blocked due to accident on New Jersey Tpke Northbound at Exit 6 Pearl Harbor Memorial Turnpike Ext.</t>
  </si>
  <si>
    <t>08022</t>
  </si>
  <si>
    <t>KWRI</t>
  </si>
  <si>
    <t>Maplewood Dr</t>
  </si>
  <si>
    <t>21773</t>
  </si>
  <si>
    <t>A-231296</t>
  </si>
  <si>
    <t>Left lane blocked due to accident on I-76 I-70 Westbound from Exit 91 PA-31 to Exit 75 I-70.</t>
  </si>
  <si>
    <t>New Stanton</t>
  </si>
  <si>
    <t>15672</t>
  </si>
  <si>
    <t>Phoenix</t>
  </si>
  <si>
    <t>US/Mountain</t>
  </si>
  <si>
    <t>A-329144</t>
  </si>
  <si>
    <t>A-331541</t>
  </si>
  <si>
    <t>Left lane blocked due to accident on I-70 Eastbound in Myersville.</t>
  </si>
  <si>
    <t>A-376548</t>
  </si>
  <si>
    <t>Accident on US-33 Eastbound at OH-104 Refugee Rd.</t>
  </si>
  <si>
    <t>AL</t>
  </si>
  <si>
    <t>Mohave</t>
  </si>
  <si>
    <t>AZ</t>
  </si>
  <si>
    <t>MN</t>
  </si>
  <si>
    <t>I-25 N</t>
  </si>
  <si>
    <t>CO</t>
  </si>
  <si>
    <t>KFAT</t>
  </si>
  <si>
    <t>Saint Paul</t>
  </si>
  <si>
    <t>93703</t>
  </si>
  <si>
    <t>Maricopa</t>
  </si>
  <si>
    <t>A-512613</t>
  </si>
  <si>
    <t>Crash on I-80 Eastbound at Exit 75 Mace Blvd.</t>
  </si>
  <si>
    <t>I-580</t>
  </si>
  <si>
    <t>Tuscaloosa</t>
  </si>
  <si>
    <t>KTCL</t>
  </si>
  <si>
    <t>KPHX</t>
  </si>
  <si>
    <t>KMSP</t>
  </si>
  <si>
    <t>85034</t>
  </si>
  <si>
    <t>El Paso</t>
  </si>
  <si>
    <t>CA-41</t>
  </si>
  <si>
    <t>Minneapolis</t>
  </si>
  <si>
    <t>Hennepin</t>
  </si>
  <si>
    <t>KMIC</t>
  </si>
  <si>
    <t>Mora</t>
  </si>
  <si>
    <t>Kanabec</t>
  </si>
  <si>
    <t>KJMR</t>
  </si>
  <si>
    <t>35405</t>
  </si>
  <si>
    <t>KFNL</t>
  </si>
  <si>
    <t>55106</t>
  </si>
  <si>
    <t>KSTP</t>
  </si>
  <si>
    <t>US-169 S</t>
  </si>
  <si>
    <t>KFCM</t>
  </si>
  <si>
    <t>A-514335</t>
  </si>
  <si>
    <t>Crash on Balm Riverview Rd at Big Bend Rd.</t>
  </si>
  <si>
    <t>I-40 W</t>
  </si>
  <si>
    <t>A-514596</t>
  </si>
  <si>
    <t>#3 lane blocked due to crash on I-580 Eastbound before Exit 44A San Ramon Rd.</t>
  </si>
  <si>
    <t>A-514605</t>
  </si>
  <si>
    <t>Crash on CA-41 Southbound at CA-180.</t>
  </si>
  <si>
    <t>A-514731</t>
  </si>
  <si>
    <t>Crash on I-80 Westbound at Winters St.</t>
  </si>
  <si>
    <t>A-514879</t>
  </si>
  <si>
    <t>Crash on CA-162 Oroville Quincy Hwy at Oakvale Ave.</t>
  </si>
  <si>
    <t>95966-5676</t>
  </si>
  <si>
    <t>Skyland Blvd</t>
  </si>
  <si>
    <t>55403</t>
  </si>
  <si>
    <t>Highway 82</t>
  </si>
  <si>
    <t>KSGS</t>
  </si>
  <si>
    <t>Colorado Springs</t>
  </si>
  <si>
    <t>KAFF</t>
  </si>
  <si>
    <t>Larimer</t>
  </si>
  <si>
    <t>KIFP</t>
  </si>
  <si>
    <t>85006</t>
  </si>
  <si>
    <t>55109</t>
  </si>
  <si>
    <t>A-521521</t>
  </si>
  <si>
    <t>Crash on I-75 Southbound at Exit 266 CR-579 Fletcher Ave.</t>
  </si>
  <si>
    <t>Bullhead City</t>
  </si>
  <si>
    <t>80534</t>
  </si>
  <si>
    <t>K5SM</t>
  </si>
  <si>
    <t>Eden Prairie</t>
  </si>
  <si>
    <t>55344</t>
  </si>
  <si>
    <t>55104</t>
  </si>
  <si>
    <t>55428</t>
  </si>
  <si>
    <t>86442</t>
  </si>
  <si>
    <t>Evansville</t>
  </si>
  <si>
    <t>KY63</t>
  </si>
  <si>
    <t>80919</t>
  </si>
  <si>
    <t>A-563954</t>
  </si>
  <si>
    <t>Right lane blocked due to crash on I-40 Eastbound at Exit 26 / Yucca Frontage Rd.</t>
  </si>
  <si>
    <t>56326</t>
  </si>
  <si>
    <t>Carbondale</t>
  </si>
  <si>
    <t>81623</t>
  </si>
  <si>
    <t>US-52 E</t>
  </si>
  <si>
    <t>Johnson Memorial Dr</t>
  </si>
  <si>
    <t>Fargo</t>
  </si>
  <si>
    <t>ND</t>
  </si>
  <si>
    <t>58103</t>
  </si>
  <si>
    <t>KFAR</t>
  </si>
  <si>
    <t>Inver Grove Heights</t>
  </si>
  <si>
    <t>Highway 62</t>
  </si>
  <si>
    <t>International Falls</t>
  </si>
  <si>
    <t>Koochiching</t>
  </si>
  <si>
    <t>KINL</t>
  </si>
  <si>
    <t>55445</t>
  </si>
  <si>
    <t>Highway 11</t>
  </si>
  <si>
    <t>Shakopee</t>
  </si>
  <si>
    <t>55379</t>
  </si>
  <si>
    <t>Snow / Windy</t>
  </si>
  <si>
    <t>A-680486</t>
  </si>
  <si>
    <t>Crash on US-169 Northbound at CR-10 Bass Lake Rd.</t>
  </si>
  <si>
    <t>A-696890</t>
  </si>
  <si>
    <t>Crash on Delmonico Dr at Rockrimmon Blvd.</t>
  </si>
  <si>
    <t>Delmonico Dr</t>
  </si>
  <si>
    <t>A-698187</t>
  </si>
  <si>
    <t>Right lane closed due to crash on CO-82 Eastbound from Cattle Creek Rd to Satank Rd.</t>
  </si>
  <si>
    <t>A-699184</t>
  </si>
  <si>
    <t>Main roadway closed due to crash on I-395 Governor John Davis Lodge Tpke Northbound between Exit 14 Town St and Exit 18 CT-97 Taftville Occum Rd. Traffic getting by on the shoulder.</t>
  </si>
  <si>
    <t>A-699192</t>
  </si>
  <si>
    <t>2 left lane closed due to crash on I-25 Southbound from Exit 257 US-34 Eisenhower Blvd to Exit 255 CO-402.</t>
  </si>
  <si>
    <t>A-702964</t>
  </si>
  <si>
    <t>Left lane blocked due to crash on I-94 Westbound after Exit 350 25th St.</t>
  </si>
  <si>
    <t>A-706734</t>
  </si>
  <si>
    <t>Crash on US-10 Southbound at CR-35 Burns Ave.</t>
  </si>
  <si>
    <t>A-721586</t>
  </si>
  <si>
    <t>Accident on I-94 Eastbound at Exit 82 CR-41.</t>
  </si>
  <si>
    <t>A-723924</t>
  </si>
  <si>
    <t>Accident on MN-23 at CR-11 Mahogany St.</t>
  </si>
  <si>
    <t>Mahogany St</t>
  </si>
  <si>
    <t>55051-7107</t>
  </si>
  <si>
    <t>A-723966</t>
  </si>
  <si>
    <t>Accident on MN-55 Courthouse Blvd Westbound at CR-28 Argenta Trl.</t>
  </si>
  <si>
    <t>Argenta Trl</t>
  </si>
  <si>
    <t>55077-2606</t>
  </si>
  <si>
    <t>A-724265</t>
  </si>
  <si>
    <t>Accident on MN-62 Westbound at I-494 Exit 13.</t>
  </si>
  <si>
    <t>A-725567</t>
  </si>
  <si>
    <t>Accident on US-71 at MN-11.</t>
  </si>
  <si>
    <t>56649-9009</t>
  </si>
  <si>
    <t>A-733145</t>
  </si>
  <si>
    <t>Entry ramp to Us-169 Southbound from 85th Ave lane blocked due to accident.</t>
  </si>
  <si>
    <t>A-733150</t>
  </si>
  <si>
    <t>Two lanes blocked and left hand shoulder blocked due to accident on I-94 Westbound after Exit 239B Concordia Ave.</t>
  </si>
  <si>
    <t>A-733189</t>
  </si>
  <si>
    <t>Left lane blocked and right hand shoulder blocked due to accident on US-169 Johnson Memorial Dr Northbound at CR-14 150th St.</t>
  </si>
  <si>
    <t>A-733421</t>
  </si>
  <si>
    <t>Accident on US-61 Maplewood Dr Northbound at MN-36.</t>
  </si>
  <si>
    <t>A-733439</t>
  </si>
  <si>
    <t>Accident on I-94 Eastbound at Exit 231B Lyndale Ave.</t>
  </si>
  <si>
    <t>A-742077</t>
  </si>
  <si>
    <t>Accident on US-59 around CR-41 370th St.</t>
  </si>
  <si>
    <t>370th St SE</t>
  </si>
  <si>
    <t>Erskine</t>
  </si>
  <si>
    <t>56535</t>
  </si>
  <si>
    <t>KFSE</t>
  </si>
  <si>
    <t>HOV lane blocked due to accident on I-10 Westbound at Exits 145 145A 7th St.</t>
  </si>
  <si>
    <t>Two lanes blocked due to accident on AL-69 Northbound at US-11 Skyland Blvd.</t>
  </si>
  <si>
    <t>A-938653</t>
  </si>
  <si>
    <t>A-1001162</t>
  </si>
  <si>
    <t>A-1001164</t>
  </si>
  <si>
    <t>date</t>
  </si>
  <si>
    <t>hour</t>
  </si>
  <si>
    <t>dayofweek</t>
  </si>
  <si>
    <t>timeofday</t>
  </si>
  <si>
    <t>weekpart</t>
  </si>
  <si>
    <t>Row Labels</t>
  </si>
  <si>
    <t>Grand Total</t>
  </si>
  <si>
    <t>Count of ID</t>
  </si>
  <si>
    <t>NIGHT</t>
  </si>
  <si>
    <t>MORNING</t>
  </si>
  <si>
    <t>AFTERNOON</t>
  </si>
  <si>
    <t>EVENING</t>
  </si>
  <si>
    <t>Sun</t>
  </si>
  <si>
    <t>Mon</t>
  </si>
  <si>
    <t>Tue</t>
  </si>
  <si>
    <t>Wed</t>
  </si>
  <si>
    <t>Thu</t>
  </si>
  <si>
    <t>Fri</t>
  </si>
  <si>
    <t>Sat</t>
  </si>
  <si>
    <t>Column Labels</t>
  </si>
  <si>
    <t>Sum of Severity</t>
  </si>
  <si>
    <t>FALSE</t>
  </si>
  <si>
    <t>TOTAL ACCIDENTS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</si>
</sst>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6"/>
      <color theme="1"/>
      <name val="Aptos Narrow"/>
      <family val="2"/>
      <scheme val="minor"/>
    </font>
    <font>
      <sz val="20"/>
      <color theme="1"/>
      <name val="Aptos Narrow"/>
      <family val="2"/>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NumberFormat="1"/>
    <xf numFmtId="0" fontId="1" fillId="0" borderId="0" xfId="0" applyFont="1"/>
    <xf numFmtId="0" fontId="2" fillId="0" borderId="0" xfId="0" applyNumberFormat="1" applyFont="1"/>
    <xf numFmtId="0" fontId="0" fillId="0" borderId="0" xfId="0" applyFont="1"/>
    <xf numFmtId="0" fontId="3" fillId="0" borderId="0" xfId="0" applyNumberFormat="1" applyFont="1"/>
  </cellXfs>
  <cellStyles count="1">
    <cellStyle name="Normal" xfId="0" builtinId="0"/>
  </cellStyles>
  <dxfs count="30">
    <dxf>
      <numFmt numFmtId="27" formatCode="dd/mm/yyyy\ hh:mm"/>
    </dxf>
    <dxf>
      <numFmt numFmtId="27" formatCode="dd/mm/yyyy\ hh:mm"/>
    </dxf>
    <dxf>
      <numFmt numFmtId="27" formatCode="dd/mm/yyyy\ hh:mm"/>
    </dxf>
    <dxf>
      <font>
        <sz val="20"/>
      </font>
    </dxf>
    <dxf>
      <font>
        <sz val="16"/>
      </font>
    </dxf>
    <dxf>
      <font>
        <sz val="11"/>
      </font>
    </dxf>
    <dxf>
      <font>
        <sz val="10"/>
      </font>
    </dxf>
    <dxf>
      <font>
        <sz val="1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11/relationships/timelineCache" Target="timelineCaches/timeline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11/relationships/timelineCache" Target="timelineCaches/timelineCache5.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11/relationships/timelineCache" Target="timelineCaches/timelineCache1.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11/relationships/timelineCache" Target="timelineCaches/timelineCache4.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onnections" Target="connections.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pivotCacheDefinition" Target="pivotCache/pivotCacheDefinition1.xml"/><Relationship Id="rId19" Type="http://schemas.microsoft.com/office/2011/relationships/timelineCache" Target="timelineCaches/timeline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microsoft.com/office/2011/relationships/timelineCache" Target="timelineCaches/timelineCache6.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 1!PivotTable1</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Accidents by weather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1'!$A$4:$A$25</c:f>
              <c:strCache>
                <c:ptCount val="21"/>
                <c:pt idx="1">
                  <c:v>Blowing Snow</c:v>
                </c:pt>
                <c:pt idx="2">
                  <c:v>Clear</c:v>
                </c:pt>
                <c:pt idx="3">
                  <c:v>Cloudy</c:v>
                </c:pt>
                <c:pt idx="4">
                  <c:v>Fair</c:v>
                </c:pt>
                <c:pt idx="5">
                  <c:v>Fog</c:v>
                </c:pt>
                <c:pt idx="6">
                  <c:v>Haze</c:v>
                </c:pt>
                <c:pt idx="7">
                  <c:v>Heavy Rain</c:v>
                </c:pt>
                <c:pt idx="8">
                  <c:v>Light Drizzle</c:v>
                </c:pt>
                <c:pt idx="9">
                  <c:v>Light Freezing Drizzle</c:v>
                </c:pt>
                <c:pt idx="10">
                  <c:v>Light Rain</c:v>
                </c:pt>
                <c:pt idx="11">
                  <c:v>Light Snow</c:v>
                </c:pt>
                <c:pt idx="12">
                  <c:v>Light Thunderstorms and Rain</c:v>
                </c:pt>
                <c:pt idx="13">
                  <c:v>Mostly Cloudy</c:v>
                </c:pt>
                <c:pt idx="14">
                  <c:v>Overcast</c:v>
                </c:pt>
                <c:pt idx="15">
                  <c:v>Partly Cloudy</c:v>
                </c:pt>
                <c:pt idx="16">
                  <c:v>Rain</c:v>
                </c:pt>
                <c:pt idx="17">
                  <c:v>Scattered Clouds</c:v>
                </c:pt>
                <c:pt idx="18">
                  <c:v>Smoke</c:v>
                </c:pt>
                <c:pt idx="19">
                  <c:v>Snow</c:v>
                </c:pt>
                <c:pt idx="20">
                  <c:v>Snow / Windy</c:v>
                </c:pt>
              </c:strCache>
            </c:strRef>
          </c:cat>
          <c:val>
            <c:numRef>
              <c:f>'pivot 1'!$B$4:$B$25</c:f>
              <c:numCache>
                <c:formatCode>General</c:formatCode>
                <c:ptCount val="21"/>
                <c:pt idx="0">
                  <c:v>2</c:v>
                </c:pt>
                <c:pt idx="1">
                  <c:v>2</c:v>
                </c:pt>
                <c:pt idx="2">
                  <c:v>228</c:v>
                </c:pt>
                <c:pt idx="3">
                  <c:v>4</c:v>
                </c:pt>
                <c:pt idx="4">
                  <c:v>72</c:v>
                </c:pt>
                <c:pt idx="5">
                  <c:v>1</c:v>
                </c:pt>
                <c:pt idx="6">
                  <c:v>9</c:v>
                </c:pt>
                <c:pt idx="7">
                  <c:v>1</c:v>
                </c:pt>
                <c:pt idx="8">
                  <c:v>2</c:v>
                </c:pt>
                <c:pt idx="9">
                  <c:v>5</c:v>
                </c:pt>
                <c:pt idx="10">
                  <c:v>16</c:v>
                </c:pt>
                <c:pt idx="11">
                  <c:v>73</c:v>
                </c:pt>
                <c:pt idx="12">
                  <c:v>1</c:v>
                </c:pt>
                <c:pt idx="13">
                  <c:v>60</c:v>
                </c:pt>
                <c:pt idx="14">
                  <c:v>135</c:v>
                </c:pt>
                <c:pt idx="15">
                  <c:v>48</c:v>
                </c:pt>
                <c:pt idx="16">
                  <c:v>9</c:v>
                </c:pt>
                <c:pt idx="17">
                  <c:v>37</c:v>
                </c:pt>
                <c:pt idx="18">
                  <c:v>1</c:v>
                </c:pt>
                <c:pt idx="19">
                  <c:v>4</c:v>
                </c:pt>
                <c:pt idx="20">
                  <c:v>1</c:v>
                </c:pt>
              </c:numCache>
            </c:numRef>
          </c:val>
          <c:extLst>
            <c:ext xmlns:c16="http://schemas.microsoft.com/office/drawing/2014/chart" uri="{C3380CC4-5D6E-409C-BE32-E72D297353CC}">
              <c16:uniqueId val="{00000000-8EE0-458B-B688-6B13991F4BFC}"/>
            </c:ext>
          </c:extLst>
        </c:ser>
        <c:dLbls>
          <c:dLblPos val="inEnd"/>
          <c:showLegendKey val="0"/>
          <c:showVal val="1"/>
          <c:showCatName val="0"/>
          <c:showSerName val="0"/>
          <c:showPercent val="0"/>
          <c:showBubbleSize val="0"/>
        </c:dLbls>
        <c:gapWidth val="65"/>
        <c:axId val="899411200"/>
        <c:axId val="899411680"/>
      </c:barChart>
      <c:catAx>
        <c:axId val="89941120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9411680"/>
        <c:crosses val="autoZero"/>
        <c:auto val="1"/>
        <c:lblAlgn val="ctr"/>
        <c:lblOffset val="100"/>
        <c:noMultiLvlLbl val="0"/>
      </c:catAx>
      <c:valAx>
        <c:axId val="89941168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94112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intern.xlsx]PIVOT2!PivotTable2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Time of day patterns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PIVOT2!$A$4:$A$52</c:f>
              <c:multiLvlStrCache>
                <c:ptCount val="24"/>
                <c:lvl>
                  <c:pt idx="0">
                    <c:v>NIGHT</c:v>
                  </c:pt>
                  <c:pt idx="1">
                    <c:v>NIGHT</c:v>
                  </c:pt>
                  <c:pt idx="2">
                    <c:v>NIGHT</c:v>
                  </c:pt>
                  <c:pt idx="3">
                    <c:v>NIGHT</c:v>
                  </c:pt>
                  <c:pt idx="4">
                    <c:v>NIGHT</c:v>
                  </c:pt>
                  <c:pt idx="5">
                    <c:v>NIGHT</c:v>
                  </c:pt>
                  <c:pt idx="6">
                    <c:v>MORNING</c:v>
                  </c:pt>
                  <c:pt idx="7">
                    <c:v>MORNING</c:v>
                  </c:pt>
                  <c:pt idx="8">
                    <c:v>MORNING</c:v>
                  </c:pt>
                  <c:pt idx="9">
                    <c:v>MORNING</c:v>
                  </c:pt>
                  <c:pt idx="10">
                    <c:v>MORNING</c:v>
                  </c:pt>
                  <c:pt idx="11">
                    <c:v>MORNING</c:v>
                  </c:pt>
                  <c:pt idx="12">
                    <c:v>AFTERNOON</c:v>
                  </c:pt>
                  <c:pt idx="13">
                    <c:v>AFTERNOON</c:v>
                  </c:pt>
                  <c:pt idx="14">
                    <c:v>AFTERNOON</c:v>
                  </c:pt>
                  <c:pt idx="15">
                    <c:v>AFTERNOON</c:v>
                  </c:pt>
                  <c:pt idx="16">
                    <c:v>AFTERNOON</c:v>
                  </c:pt>
                  <c:pt idx="17">
                    <c:v>EVENING</c:v>
                  </c:pt>
                  <c:pt idx="18">
                    <c:v>EVENING</c:v>
                  </c:pt>
                  <c:pt idx="19">
                    <c:v>EVENING</c:v>
                  </c:pt>
                  <c:pt idx="20">
                    <c:v>EVENING</c:v>
                  </c:pt>
                  <c:pt idx="21">
                    <c:v>EVENING</c:v>
                  </c:pt>
                  <c:pt idx="22">
                    <c:v>EVENING</c:v>
                  </c:pt>
                  <c:pt idx="23">
                    <c:v>EVENING</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lvl>
              </c:multiLvlStrCache>
            </c:multiLvlStrRef>
          </c:cat>
          <c:val>
            <c:numRef>
              <c:f>PIVOT2!$B$4:$B$52</c:f>
              <c:numCache>
                <c:formatCode>General</c:formatCode>
                <c:ptCount val="24"/>
                <c:pt idx="0">
                  <c:v>7</c:v>
                </c:pt>
                <c:pt idx="1">
                  <c:v>4</c:v>
                </c:pt>
                <c:pt idx="2">
                  <c:v>9</c:v>
                </c:pt>
                <c:pt idx="3">
                  <c:v>1</c:v>
                </c:pt>
                <c:pt idx="4">
                  <c:v>12</c:v>
                </c:pt>
                <c:pt idx="5">
                  <c:v>32</c:v>
                </c:pt>
                <c:pt idx="6">
                  <c:v>56</c:v>
                </c:pt>
                <c:pt idx="7">
                  <c:v>94</c:v>
                </c:pt>
                <c:pt idx="8">
                  <c:v>86</c:v>
                </c:pt>
                <c:pt idx="9">
                  <c:v>50</c:v>
                </c:pt>
                <c:pt idx="10">
                  <c:v>39</c:v>
                </c:pt>
                <c:pt idx="11">
                  <c:v>47</c:v>
                </c:pt>
                <c:pt idx="12">
                  <c:v>29</c:v>
                </c:pt>
                <c:pt idx="13">
                  <c:v>20</c:v>
                </c:pt>
                <c:pt idx="14">
                  <c:v>22</c:v>
                </c:pt>
                <c:pt idx="15">
                  <c:v>20</c:v>
                </c:pt>
                <c:pt idx="16">
                  <c:v>33</c:v>
                </c:pt>
                <c:pt idx="17">
                  <c:v>36</c:v>
                </c:pt>
                <c:pt idx="18">
                  <c:v>38</c:v>
                </c:pt>
                <c:pt idx="19">
                  <c:v>28</c:v>
                </c:pt>
                <c:pt idx="20">
                  <c:v>22</c:v>
                </c:pt>
                <c:pt idx="21">
                  <c:v>11</c:v>
                </c:pt>
                <c:pt idx="22">
                  <c:v>10</c:v>
                </c:pt>
                <c:pt idx="23">
                  <c:v>5</c:v>
                </c:pt>
              </c:numCache>
            </c:numRef>
          </c:val>
          <c:smooth val="0"/>
          <c:extLst>
            <c:ext xmlns:c16="http://schemas.microsoft.com/office/drawing/2014/chart" uri="{C3380CC4-5D6E-409C-BE32-E72D297353CC}">
              <c16:uniqueId val="{00000000-B688-42B7-961D-BFAB4F862B38}"/>
            </c:ext>
          </c:extLst>
        </c:ser>
        <c:dLbls>
          <c:showLegendKey val="0"/>
          <c:showVal val="0"/>
          <c:showCatName val="0"/>
          <c:showSerName val="0"/>
          <c:showPercent val="0"/>
          <c:showBubbleSize val="0"/>
        </c:dLbls>
        <c:marker val="1"/>
        <c:smooth val="0"/>
        <c:axId val="141439536"/>
        <c:axId val="141436656"/>
      </c:lineChart>
      <c:catAx>
        <c:axId val="14143953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36656"/>
        <c:crosses val="autoZero"/>
        <c:auto val="1"/>
        <c:lblAlgn val="ctr"/>
        <c:lblOffset val="100"/>
        <c:noMultiLvlLbl val="0"/>
      </c:catAx>
      <c:valAx>
        <c:axId val="1414366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3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intern.xlsx]pivot3!PivotTable3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HEATMAP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pivot3!$B$3:$B$4</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pivot3!$B$5:$B$12</c:f>
              <c:numCache>
                <c:formatCode>General</c:formatCode>
                <c:ptCount val="7"/>
                <c:pt idx="2">
                  <c:v>3</c:v>
                </c:pt>
                <c:pt idx="3">
                  <c:v>1</c:v>
                </c:pt>
                <c:pt idx="5">
                  <c:v>1</c:v>
                </c:pt>
                <c:pt idx="6">
                  <c:v>2</c:v>
                </c:pt>
              </c:numCache>
            </c:numRef>
          </c:val>
          <c:extLst>
            <c:ext xmlns:c16="http://schemas.microsoft.com/office/drawing/2014/chart" uri="{C3380CC4-5D6E-409C-BE32-E72D297353CC}">
              <c16:uniqueId val="{00000000-B3FF-423C-B390-80620F378172}"/>
            </c:ext>
          </c:extLst>
        </c:ser>
        <c:ser>
          <c:idx val="1"/>
          <c:order val="1"/>
          <c:tx>
            <c:strRef>
              <c:f>pivot3!$C$3:$C$4</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pivot3!$C$5:$C$12</c:f>
              <c:numCache>
                <c:formatCode>General</c:formatCode>
                <c:ptCount val="7"/>
                <c:pt idx="2">
                  <c:v>1</c:v>
                </c:pt>
                <c:pt idx="5">
                  <c:v>1</c:v>
                </c:pt>
                <c:pt idx="6">
                  <c:v>2</c:v>
                </c:pt>
              </c:numCache>
            </c:numRef>
          </c:val>
          <c:extLst>
            <c:ext xmlns:c16="http://schemas.microsoft.com/office/drawing/2014/chart" uri="{C3380CC4-5D6E-409C-BE32-E72D297353CC}">
              <c16:uniqueId val="{00000001-B3FF-423C-B390-80620F378172}"/>
            </c:ext>
          </c:extLst>
        </c:ser>
        <c:ser>
          <c:idx val="2"/>
          <c:order val="2"/>
          <c:tx>
            <c:strRef>
              <c:f>pivot3!$D$3:$D$4</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pivot3!$D$5:$D$12</c:f>
              <c:numCache>
                <c:formatCode>General</c:formatCode>
                <c:ptCount val="7"/>
                <c:pt idx="0">
                  <c:v>1</c:v>
                </c:pt>
                <c:pt idx="1">
                  <c:v>1</c:v>
                </c:pt>
                <c:pt idx="3">
                  <c:v>1</c:v>
                </c:pt>
                <c:pt idx="4">
                  <c:v>2</c:v>
                </c:pt>
                <c:pt idx="5">
                  <c:v>1</c:v>
                </c:pt>
                <c:pt idx="6">
                  <c:v>3</c:v>
                </c:pt>
              </c:numCache>
            </c:numRef>
          </c:val>
          <c:extLst>
            <c:ext xmlns:c16="http://schemas.microsoft.com/office/drawing/2014/chart" uri="{C3380CC4-5D6E-409C-BE32-E72D297353CC}">
              <c16:uniqueId val="{00000002-B3FF-423C-B390-80620F378172}"/>
            </c:ext>
          </c:extLst>
        </c:ser>
        <c:ser>
          <c:idx val="3"/>
          <c:order val="3"/>
          <c:tx>
            <c:strRef>
              <c:f>pivot3!$E$3:$E$4</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pivot3!$E$5:$E$12</c:f>
              <c:numCache>
                <c:formatCode>General</c:formatCode>
                <c:ptCount val="7"/>
                <c:pt idx="1">
                  <c:v>1</c:v>
                </c:pt>
              </c:numCache>
            </c:numRef>
          </c:val>
          <c:extLst>
            <c:ext xmlns:c16="http://schemas.microsoft.com/office/drawing/2014/chart" uri="{C3380CC4-5D6E-409C-BE32-E72D297353CC}">
              <c16:uniqueId val="{00000003-B3FF-423C-B390-80620F378172}"/>
            </c:ext>
          </c:extLst>
        </c:ser>
        <c:ser>
          <c:idx val="4"/>
          <c:order val="4"/>
          <c:tx>
            <c:strRef>
              <c:f>pivot3!$F$3:$F$4</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pivot3!$F$5:$F$12</c:f>
              <c:numCache>
                <c:formatCode>General</c:formatCode>
                <c:ptCount val="7"/>
                <c:pt idx="0">
                  <c:v>1</c:v>
                </c:pt>
                <c:pt idx="1">
                  <c:v>2</c:v>
                </c:pt>
                <c:pt idx="2">
                  <c:v>3</c:v>
                </c:pt>
                <c:pt idx="3">
                  <c:v>2</c:v>
                </c:pt>
                <c:pt idx="4">
                  <c:v>1</c:v>
                </c:pt>
                <c:pt idx="5">
                  <c:v>3</c:v>
                </c:pt>
              </c:numCache>
            </c:numRef>
          </c:val>
          <c:extLst>
            <c:ext xmlns:c16="http://schemas.microsoft.com/office/drawing/2014/chart" uri="{C3380CC4-5D6E-409C-BE32-E72D297353CC}">
              <c16:uniqueId val="{00000004-B3FF-423C-B390-80620F378172}"/>
            </c:ext>
          </c:extLst>
        </c:ser>
        <c:ser>
          <c:idx val="5"/>
          <c:order val="5"/>
          <c:tx>
            <c:strRef>
              <c:f>pivot3!$G$3:$G$4</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pivot3!$G$5:$G$12</c:f>
              <c:numCache>
                <c:formatCode>General</c:formatCode>
                <c:ptCount val="7"/>
                <c:pt idx="0">
                  <c:v>1</c:v>
                </c:pt>
                <c:pt idx="1">
                  <c:v>2</c:v>
                </c:pt>
                <c:pt idx="2">
                  <c:v>10</c:v>
                </c:pt>
                <c:pt idx="3">
                  <c:v>6</c:v>
                </c:pt>
                <c:pt idx="4">
                  <c:v>8</c:v>
                </c:pt>
                <c:pt idx="5">
                  <c:v>5</c:v>
                </c:pt>
              </c:numCache>
            </c:numRef>
          </c:val>
          <c:extLst>
            <c:ext xmlns:c16="http://schemas.microsoft.com/office/drawing/2014/chart" uri="{C3380CC4-5D6E-409C-BE32-E72D297353CC}">
              <c16:uniqueId val="{00000005-B3FF-423C-B390-80620F378172}"/>
            </c:ext>
          </c:extLst>
        </c:ser>
        <c:ser>
          <c:idx val="6"/>
          <c:order val="6"/>
          <c:tx>
            <c:strRef>
              <c:f>pivot3!$H$3:$H$4</c:f>
              <c:strCache>
                <c:ptCount val="1"/>
                <c:pt idx="0">
                  <c:v>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pivot3!$H$5:$H$12</c:f>
              <c:numCache>
                <c:formatCode>General</c:formatCode>
                <c:ptCount val="7"/>
                <c:pt idx="1">
                  <c:v>10</c:v>
                </c:pt>
                <c:pt idx="2">
                  <c:v>9</c:v>
                </c:pt>
                <c:pt idx="3">
                  <c:v>15</c:v>
                </c:pt>
                <c:pt idx="4">
                  <c:v>10</c:v>
                </c:pt>
                <c:pt idx="5">
                  <c:v>11</c:v>
                </c:pt>
                <c:pt idx="6">
                  <c:v>1</c:v>
                </c:pt>
              </c:numCache>
            </c:numRef>
          </c:val>
          <c:extLst>
            <c:ext xmlns:c16="http://schemas.microsoft.com/office/drawing/2014/chart" uri="{C3380CC4-5D6E-409C-BE32-E72D297353CC}">
              <c16:uniqueId val="{00000006-B3FF-423C-B390-80620F378172}"/>
            </c:ext>
          </c:extLst>
        </c:ser>
        <c:ser>
          <c:idx val="7"/>
          <c:order val="7"/>
          <c:tx>
            <c:strRef>
              <c:f>pivot3!$I$3:$I$4</c:f>
              <c:strCache>
                <c:ptCount val="1"/>
                <c:pt idx="0">
                  <c:v>7</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pivot3!$I$5:$I$12</c:f>
              <c:numCache>
                <c:formatCode>General</c:formatCode>
                <c:ptCount val="7"/>
                <c:pt idx="0">
                  <c:v>1</c:v>
                </c:pt>
                <c:pt idx="1">
                  <c:v>21</c:v>
                </c:pt>
                <c:pt idx="2">
                  <c:v>11</c:v>
                </c:pt>
                <c:pt idx="3">
                  <c:v>20</c:v>
                </c:pt>
                <c:pt idx="4">
                  <c:v>24</c:v>
                </c:pt>
                <c:pt idx="5">
                  <c:v>15</c:v>
                </c:pt>
                <c:pt idx="6">
                  <c:v>2</c:v>
                </c:pt>
              </c:numCache>
            </c:numRef>
          </c:val>
          <c:extLst>
            <c:ext xmlns:c16="http://schemas.microsoft.com/office/drawing/2014/chart" uri="{C3380CC4-5D6E-409C-BE32-E72D297353CC}">
              <c16:uniqueId val="{00000007-B3FF-423C-B390-80620F378172}"/>
            </c:ext>
          </c:extLst>
        </c:ser>
        <c:ser>
          <c:idx val="8"/>
          <c:order val="8"/>
          <c:tx>
            <c:strRef>
              <c:f>pivot3!$J$3:$J$4</c:f>
              <c:strCache>
                <c:ptCount val="1"/>
                <c:pt idx="0">
                  <c:v>8</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pivot3!$J$5:$J$12</c:f>
              <c:numCache>
                <c:formatCode>General</c:formatCode>
                <c:ptCount val="7"/>
                <c:pt idx="0">
                  <c:v>1</c:v>
                </c:pt>
                <c:pt idx="1">
                  <c:v>25</c:v>
                </c:pt>
                <c:pt idx="2">
                  <c:v>16</c:v>
                </c:pt>
                <c:pt idx="3">
                  <c:v>11</c:v>
                </c:pt>
                <c:pt idx="4">
                  <c:v>19</c:v>
                </c:pt>
                <c:pt idx="5">
                  <c:v>12</c:v>
                </c:pt>
                <c:pt idx="6">
                  <c:v>2</c:v>
                </c:pt>
              </c:numCache>
            </c:numRef>
          </c:val>
          <c:extLst>
            <c:ext xmlns:c16="http://schemas.microsoft.com/office/drawing/2014/chart" uri="{C3380CC4-5D6E-409C-BE32-E72D297353CC}">
              <c16:uniqueId val="{00000008-B3FF-423C-B390-80620F378172}"/>
            </c:ext>
          </c:extLst>
        </c:ser>
        <c:ser>
          <c:idx val="9"/>
          <c:order val="9"/>
          <c:tx>
            <c:strRef>
              <c:f>pivot3!$K$3:$K$4</c:f>
              <c:strCache>
                <c:ptCount val="1"/>
                <c:pt idx="0">
                  <c:v>9</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pivot3!$K$5:$K$12</c:f>
              <c:numCache>
                <c:formatCode>General</c:formatCode>
                <c:ptCount val="7"/>
                <c:pt idx="0">
                  <c:v>1</c:v>
                </c:pt>
                <c:pt idx="1">
                  <c:v>17</c:v>
                </c:pt>
                <c:pt idx="2">
                  <c:v>4</c:v>
                </c:pt>
                <c:pt idx="3">
                  <c:v>6</c:v>
                </c:pt>
                <c:pt idx="4">
                  <c:v>17</c:v>
                </c:pt>
                <c:pt idx="5">
                  <c:v>3</c:v>
                </c:pt>
                <c:pt idx="6">
                  <c:v>2</c:v>
                </c:pt>
              </c:numCache>
            </c:numRef>
          </c:val>
          <c:extLst>
            <c:ext xmlns:c16="http://schemas.microsoft.com/office/drawing/2014/chart" uri="{C3380CC4-5D6E-409C-BE32-E72D297353CC}">
              <c16:uniqueId val="{00000009-B3FF-423C-B390-80620F378172}"/>
            </c:ext>
          </c:extLst>
        </c:ser>
        <c:ser>
          <c:idx val="10"/>
          <c:order val="10"/>
          <c:tx>
            <c:strRef>
              <c:f>pivot3!$L$3:$L$4</c:f>
              <c:strCache>
                <c:ptCount val="1"/>
                <c:pt idx="0">
                  <c:v>10</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pivot3!$L$5:$L$12</c:f>
              <c:numCache>
                <c:formatCode>General</c:formatCode>
                <c:ptCount val="7"/>
                <c:pt idx="0">
                  <c:v>6</c:v>
                </c:pt>
                <c:pt idx="1">
                  <c:v>6</c:v>
                </c:pt>
                <c:pt idx="2">
                  <c:v>6</c:v>
                </c:pt>
                <c:pt idx="3">
                  <c:v>6</c:v>
                </c:pt>
                <c:pt idx="4">
                  <c:v>10</c:v>
                </c:pt>
                <c:pt idx="5">
                  <c:v>4</c:v>
                </c:pt>
                <c:pt idx="6">
                  <c:v>1</c:v>
                </c:pt>
              </c:numCache>
            </c:numRef>
          </c:val>
          <c:extLst>
            <c:ext xmlns:c16="http://schemas.microsoft.com/office/drawing/2014/chart" uri="{C3380CC4-5D6E-409C-BE32-E72D297353CC}">
              <c16:uniqueId val="{0000000A-B3FF-423C-B390-80620F378172}"/>
            </c:ext>
          </c:extLst>
        </c:ser>
        <c:ser>
          <c:idx val="11"/>
          <c:order val="11"/>
          <c:tx>
            <c:strRef>
              <c:f>pivot3!$M$3:$M$4</c:f>
              <c:strCache>
                <c:ptCount val="1"/>
                <c:pt idx="0">
                  <c:v>11</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pivot3!$M$5:$M$12</c:f>
              <c:numCache>
                <c:formatCode>General</c:formatCode>
                <c:ptCount val="7"/>
                <c:pt idx="0">
                  <c:v>1</c:v>
                </c:pt>
                <c:pt idx="1">
                  <c:v>10</c:v>
                </c:pt>
                <c:pt idx="2">
                  <c:v>11</c:v>
                </c:pt>
                <c:pt idx="3">
                  <c:v>5</c:v>
                </c:pt>
                <c:pt idx="4">
                  <c:v>8</c:v>
                </c:pt>
                <c:pt idx="5">
                  <c:v>6</c:v>
                </c:pt>
                <c:pt idx="6">
                  <c:v>6</c:v>
                </c:pt>
              </c:numCache>
            </c:numRef>
          </c:val>
          <c:extLst>
            <c:ext xmlns:c16="http://schemas.microsoft.com/office/drawing/2014/chart" uri="{C3380CC4-5D6E-409C-BE32-E72D297353CC}">
              <c16:uniqueId val="{0000000B-B3FF-423C-B390-80620F378172}"/>
            </c:ext>
          </c:extLst>
        </c:ser>
        <c:ser>
          <c:idx val="12"/>
          <c:order val="12"/>
          <c:tx>
            <c:strRef>
              <c:f>pivot3!$N$3:$N$4</c:f>
              <c:strCache>
                <c:ptCount val="1"/>
                <c:pt idx="0">
                  <c:v>12</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pivot3!$N$5:$N$12</c:f>
              <c:numCache>
                <c:formatCode>General</c:formatCode>
                <c:ptCount val="7"/>
                <c:pt idx="1">
                  <c:v>9</c:v>
                </c:pt>
                <c:pt idx="2">
                  <c:v>2</c:v>
                </c:pt>
                <c:pt idx="3">
                  <c:v>3</c:v>
                </c:pt>
                <c:pt idx="4">
                  <c:v>4</c:v>
                </c:pt>
                <c:pt idx="5">
                  <c:v>5</c:v>
                </c:pt>
                <c:pt idx="6">
                  <c:v>6</c:v>
                </c:pt>
              </c:numCache>
            </c:numRef>
          </c:val>
          <c:extLst>
            <c:ext xmlns:c16="http://schemas.microsoft.com/office/drawing/2014/chart" uri="{C3380CC4-5D6E-409C-BE32-E72D297353CC}">
              <c16:uniqueId val="{0000000C-B3FF-423C-B390-80620F378172}"/>
            </c:ext>
          </c:extLst>
        </c:ser>
        <c:ser>
          <c:idx val="13"/>
          <c:order val="13"/>
          <c:tx>
            <c:strRef>
              <c:f>pivot3!$O$3:$O$4</c:f>
              <c:strCache>
                <c:ptCount val="1"/>
                <c:pt idx="0">
                  <c:v>13</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pivot3!$O$5:$O$12</c:f>
              <c:numCache>
                <c:formatCode>General</c:formatCode>
                <c:ptCount val="7"/>
                <c:pt idx="0">
                  <c:v>2</c:v>
                </c:pt>
                <c:pt idx="1">
                  <c:v>1</c:v>
                </c:pt>
                <c:pt idx="2">
                  <c:v>2</c:v>
                </c:pt>
                <c:pt idx="3">
                  <c:v>4</c:v>
                </c:pt>
                <c:pt idx="4">
                  <c:v>7</c:v>
                </c:pt>
                <c:pt idx="5">
                  <c:v>2</c:v>
                </c:pt>
                <c:pt idx="6">
                  <c:v>2</c:v>
                </c:pt>
              </c:numCache>
            </c:numRef>
          </c:val>
          <c:extLst>
            <c:ext xmlns:c16="http://schemas.microsoft.com/office/drawing/2014/chart" uri="{C3380CC4-5D6E-409C-BE32-E72D297353CC}">
              <c16:uniqueId val="{0000000D-B3FF-423C-B390-80620F378172}"/>
            </c:ext>
          </c:extLst>
        </c:ser>
        <c:ser>
          <c:idx val="14"/>
          <c:order val="14"/>
          <c:tx>
            <c:strRef>
              <c:f>pivot3!$P$3:$P$4</c:f>
              <c:strCache>
                <c:ptCount val="1"/>
                <c:pt idx="0">
                  <c:v>14</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pivot3!$P$5:$P$12</c:f>
              <c:numCache>
                <c:formatCode>General</c:formatCode>
                <c:ptCount val="7"/>
                <c:pt idx="0">
                  <c:v>4</c:v>
                </c:pt>
                <c:pt idx="1">
                  <c:v>6</c:v>
                </c:pt>
                <c:pt idx="2">
                  <c:v>3</c:v>
                </c:pt>
                <c:pt idx="3">
                  <c:v>3</c:v>
                </c:pt>
                <c:pt idx="4">
                  <c:v>3</c:v>
                </c:pt>
                <c:pt idx="5">
                  <c:v>2</c:v>
                </c:pt>
                <c:pt idx="6">
                  <c:v>1</c:v>
                </c:pt>
              </c:numCache>
            </c:numRef>
          </c:val>
          <c:extLst>
            <c:ext xmlns:c16="http://schemas.microsoft.com/office/drawing/2014/chart" uri="{C3380CC4-5D6E-409C-BE32-E72D297353CC}">
              <c16:uniqueId val="{0000000E-B3FF-423C-B390-80620F378172}"/>
            </c:ext>
          </c:extLst>
        </c:ser>
        <c:ser>
          <c:idx val="15"/>
          <c:order val="15"/>
          <c:tx>
            <c:strRef>
              <c:f>pivot3!$Q$3:$Q$4</c:f>
              <c:strCache>
                <c:ptCount val="1"/>
                <c:pt idx="0">
                  <c:v>15</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pivot3!$Q$5:$Q$12</c:f>
              <c:numCache>
                <c:formatCode>General</c:formatCode>
                <c:ptCount val="7"/>
                <c:pt idx="0">
                  <c:v>1</c:v>
                </c:pt>
                <c:pt idx="1">
                  <c:v>4</c:v>
                </c:pt>
                <c:pt idx="2">
                  <c:v>2</c:v>
                </c:pt>
                <c:pt idx="3">
                  <c:v>3</c:v>
                </c:pt>
                <c:pt idx="4">
                  <c:v>6</c:v>
                </c:pt>
                <c:pt idx="5">
                  <c:v>4</c:v>
                </c:pt>
              </c:numCache>
            </c:numRef>
          </c:val>
          <c:extLst>
            <c:ext xmlns:c16="http://schemas.microsoft.com/office/drawing/2014/chart" uri="{C3380CC4-5D6E-409C-BE32-E72D297353CC}">
              <c16:uniqueId val="{0000000F-B3FF-423C-B390-80620F378172}"/>
            </c:ext>
          </c:extLst>
        </c:ser>
        <c:ser>
          <c:idx val="16"/>
          <c:order val="16"/>
          <c:tx>
            <c:strRef>
              <c:f>pivot3!$R$3:$R$4</c:f>
              <c:strCache>
                <c:ptCount val="1"/>
                <c:pt idx="0">
                  <c:v>16</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pivot3!$R$5:$R$12</c:f>
              <c:numCache>
                <c:formatCode>General</c:formatCode>
                <c:ptCount val="7"/>
                <c:pt idx="0">
                  <c:v>1</c:v>
                </c:pt>
                <c:pt idx="1">
                  <c:v>1</c:v>
                </c:pt>
                <c:pt idx="2">
                  <c:v>7</c:v>
                </c:pt>
                <c:pt idx="3">
                  <c:v>6</c:v>
                </c:pt>
                <c:pt idx="4">
                  <c:v>9</c:v>
                </c:pt>
                <c:pt idx="5">
                  <c:v>8</c:v>
                </c:pt>
                <c:pt idx="6">
                  <c:v>1</c:v>
                </c:pt>
              </c:numCache>
            </c:numRef>
          </c:val>
          <c:extLst>
            <c:ext xmlns:c16="http://schemas.microsoft.com/office/drawing/2014/chart" uri="{C3380CC4-5D6E-409C-BE32-E72D297353CC}">
              <c16:uniqueId val="{00000010-B3FF-423C-B390-80620F378172}"/>
            </c:ext>
          </c:extLst>
        </c:ser>
        <c:ser>
          <c:idx val="17"/>
          <c:order val="17"/>
          <c:tx>
            <c:strRef>
              <c:f>pivot3!$S$3:$S$4</c:f>
              <c:strCache>
                <c:ptCount val="1"/>
                <c:pt idx="0">
                  <c:v>17</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pivot3!$S$5:$S$12</c:f>
              <c:numCache>
                <c:formatCode>General</c:formatCode>
                <c:ptCount val="7"/>
                <c:pt idx="1">
                  <c:v>4</c:v>
                </c:pt>
                <c:pt idx="2">
                  <c:v>3</c:v>
                </c:pt>
                <c:pt idx="3">
                  <c:v>11</c:v>
                </c:pt>
                <c:pt idx="4">
                  <c:v>10</c:v>
                </c:pt>
                <c:pt idx="5">
                  <c:v>8</c:v>
                </c:pt>
              </c:numCache>
            </c:numRef>
          </c:val>
          <c:extLst>
            <c:ext xmlns:c16="http://schemas.microsoft.com/office/drawing/2014/chart" uri="{C3380CC4-5D6E-409C-BE32-E72D297353CC}">
              <c16:uniqueId val="{00000011-B3FF-423C-B390-80620F378172}"/>
            </c:ext>
          </c:extLst>
        </c:ser>
        <c:ser>
          <c:idx val="18"/>
          <c:order val="18"/>
          <c:tx>
            <c:strRef>
              <c:f>pivot3!$T$3:$T$4</c:f>
              <c:strCache>
                <c:ptCount val="1"/>
                <c:pt idx="0">
                  <c:v>18</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pivot3!$T$5:$T$12</c:f>
              <c:numCache>
                <c:formatCode>General</c:formatCode>
                <c:ptCount val="7"/>
                <c:pt idx="0">
                  <c:v>1</c:v>
                </c:pt>
                <c:pt idx="1">
                  <c:v>3</c:v>
                </c:pt>
                <c:pt idx="2">
                  <c:v>8</c:v>
                </c:pt>
                <c:pt idx="3">
                  <c:v>12</c:v>
                </c:pt>
                <c:pt idx="4">
                  <c:v>7</c:v>
                </c:pt>
                <c:pt idx="5">
                  <c:v>5</c:v>
                </c:pt>
                <c:pt idx="6">
                  <c:v>2</c:v>
                </c:pt>
              </c:numCache>
            </c:numRef>
          </c:val>
          <c:extLst>
            <c:ext xmlns:c16="http://schemas.microsoft.com/office/drawing/2014/chart" uri="{C3380CC4-5D6E-409C-BE32-E72D297353CC}">
              <c16:uniqueId val="{00000012-B3FF-423C-B390-80620F378172}"/>
            </c:ext>
          </c:extLst>
        </c:ser>
        <c:ser>
          <c:idx val="19"/>
          <c:order val="19"/>
          <c:tx>
            <c:strRef>
              <c:f>pivot3!$U$3:$U$4</c:f>
              <c:strCache>
                <c:ptCount val="1"/>
                <c:pt idx="0">
                  <c:v>19</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pivot3!$U$5:$U$12</c:f>
              <c:numCache>
                <c:formatCode>General</c:formatCode>
                <c:ptCount val="7"/>
                <c:pt idx="0">
                  <c:v>3</c:v>
                </c:pt>
                <c:pt idx="1">
                  <c:v>6</c:v>
                </c:pt>
                <c:pt idx="2">
                  <c:v>4</c:v>
                </c:pt>
                <c:pt idx="3">
                  <c:v>8</c:v>
                </c:pt>
                <c:pt idx="4">
                  <c:v>3</c:v>
                </c:pt>
                <c:pt idx="5">
                  <c:v>3</c:v>
                </c:pt>
                <c:pt idx="6">
                  <c:v>1</c:v>
                </c:pt>
              </c:numCache>
            </c:numRef>
          </c:val>
          <c:extLst>
            <c:ext xmlns:c16="http://schemas.microsoft.com/office/drawing/2014/chart" uri="{C3380CC4-5D6E-409C-BE32-E72D297353CC}">
              <c16:uniqueId val="{00000013-B3FF-423C-B390-80620F378172}"/>
            </c:ext>
          </c:extLst>
        </c:ser>
        <c:ser>
          <c:idx val="20"/>
          <c:order val="20"/>
          <c:tx>
            <c:strRef>
              <c:f>pivot3!$V$3:$V$4</c:f>
              <c:strCache>
                <c:ptCount val="1"/>
                <c:pt idx="0">
                  <c:v>20</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pivot3!$V$5:$V$12</c:f>
              <c:numCache>
                <c:formatCode>General</c:formatCode>
                <c:ptCount val="7"/>
                <c:pt idx="0">
                  <c:v>1</c:v>
                </c:pt>
                <c:pt idx="1">
                  <c:v>4</c:v>
                </c:pt>
                <c:pt idx="2">
                  <c:v>2</c:v>
                </c:pt>
                <c:pt idx="3">
                  <c:v>5</c:v>
                </c:pt>
                <c:pt idx="4">
                  <c:v>3</c:v>
                </c:pt>
                <c:pt idx="5">
                  <c:v>5</c:v>
                </c:pt>
                <c:pt idx="6">
                  <c:v>2</c:v>
                </c:pt>
              </c:numCache>
            </c:numRef>
          </c:val>
          <c:extLst>
            <c:ext xmlns:c16="http://schemas.microsoft.com/office/drawing/2014/chart" uri="{C3380CC4-5D6E-409C-BE32-E72D297353CC}">
              <c16:uniqueId val="{00000014-B3FF-423C-B390-80620F378172}"/>
            </c:ext>
          </c:extLst>
        </c:ser>
        <c:ser>
          <c:idx val="21"/>
          <c:order val="21"/>
          <c:tx>
            <c:strRef>
              <c:f>pivot3!$W$3:$W$4</c:f>
              <c:strCache>
                <c:ptCount val="1"/>
                <c:pt idx="0">
                  <c:v>21</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pivot3!$W$5:$W$12</c:f>
              <c:numCache>
                <c:formatCode>General</c:formatCode>
                <c:ptCount val="7"/>
                <c:pt idx="0">
                  <c:v>1</c:v>
                </c:pt>
                <c:pt idx="1">
                  <c:v>1</c:v>
                </c:pt>
                <c:pt idx="3">
                  <c:v>4</c:v>
                </c:pt>
                <c:pt idx="4">
                  <c:v>3</c:v>
                </c:pt>
                <c:pt idx="5">
                  <c:v>2</c:v>
                </c:pt>
              </c:numCache>
            </c:numRef>
          </c:val>
          <c:extLst>
            <c:ext xmlns:c16="http://schemas.microsoft.com/office/drawing/2014/chart" uri="{C3380CC4-5D6E-409C-BE32-E72D297353CC}">
              <c16:uniqueId val="{00000015-B3FF-423C-B390-80620F378172}"/>
            </c:ext>
          </c:extLst>
        </c:ser>
        <c:ser>
          <c:idx val="22"/>
          <c:order val="22"/>
          <c:tx>
            <c:strRef>
              <c:f>pivot3!$X$3:$X$4</c:f>
              <c:strCache>
                <c:ptCount val="1"/>
                <c:pt idx="0">
                  <c:v>22</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pivot3!$X$5:$X$12</c:f>
              <c:numCache>
                <c:formatCode>General</c:formatCode>
                <c:ptCount val="7"/>
                <c:pt idx="0">
                  <c:v>1</c:v>
                </c:pt>
                <c:pt idx="2">
                  <c:v>1</c:v>
                </c:pt>
                <c:pt idx="3">
                  <c:v>5</c:v>
                </c:pt>
                <c:pt idx="4">
                  <c:v>1</c:v>
                </c:pt>
                <c:pt idx="5">
                  <c:v>2</c:v>
                </c:pt>
              </c:numCache>
            </c:numRef>
          </c:val>
          <c:extLst>
            <c:ext xmlns:c16="http://schemas.microsoft.com/office/drawing/2014/chart" uri="{C3380CC4-5D6E-409C-BE32-E72D297353CC}">
              <c16:uniqueId val="{00000016-B3FF-423C-B390-80620F378172}"/>
            </c:ext>
          </c:extLst>
        </c:ser>
        <c:ser>
          <c:idx val="23"/>
          <c:order val="23"/>
          <c:tx>
            <c:strRef>
              <c:f>pivot3!$Y$3:$Y$4</c:f>
              <c:strCache>
                <c:ptCount val="1"/>
                <c:pt idx="0">
                  <c:v>23</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pivot3!$Y$5:$Y$12</c:f>
              <c:numCache>
                <c:formatCode>General</c:formatCode>
                <c:ptCount val="7"/>
                <c:pt idx="1">
                  <c:v>1</c:v>
                </c:pt>
                <c:pt idx="2">
                  <c:v>1</c:v>
                </c:pt>
                <c:pt idx="3">
                  <c:v>2</c:v>
                </c:pt>
                <c:pt idx="4">
                  <c:v>1</c:v>
                </c:pt>
              </c:numCache>
            </c:numRef>
          </c:val>
          <c:extLst>
            <c:ext xmlns:c16="http://schemas.microsoft.com/office/drawing/2014/chart" uri="{C3380CC4-5D6E-409C-BE32-E72D297353CC}">
              <c16:uniqueId val="{00000017-B3FF-423C-B390-80620F378172}"/>
            </c:ext>
          </c:extLst>
        </c:ser>
        <c:dLbls>
          <c:showLegendKey val="0"/>
          <c:showVal val="0"/>
          <c:showCatName val="0"/>
          <c:showSerName val="0"/>
          <c:showPercent val="0"/>
          <c:showBubbleSize val="0"/>
        </c:dLbls>
        <c:gapWidth val="150"/>
        <c:shape val="box"/>
        <c:axId val="4470975"/>
        <c:axId val="4464255"/>
        <c:axId val="0"/>
      </c:bar3DChart>
      <c:catAx>
        <c:axId val="44709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64255"/>
        <c:crosses val="autoZero"/>
        <c:auto val="1"/>
        <c:lblAlgn val="ctr"/>
        <c:lblOffset val="100"/>
        <c:noMultiLvlLbl val="0"/>
      </c:catAx>
      <c:valAx>
        <c:axId val="446425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 4!PivotTable5</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Contributing</a:t>
            </a:r>
            <a:r>
              <a:rPr lang="en-US" baseline="0"/>
              <a:t> Factors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4'!$B$3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'PIVOT 4'!$A$4:$A$152</c:f>
              <c:multiLvlStrCache>
                <c:ptCount val="62"/>
                <c:lvl>
                  <c:pt idx="0">
                    <c:v>Day</c:v>
                  </c:pt>
                  <c:pt idx="1">
                    <c:v>Day</c:v>
                  </c:pt>
                  <c:pt idx="2">
                    <c:v>Night</c:v>
                  </c:pt>
                  <c:pt idx="3">
                    <c:v>Day</c:v>
                  </c:pt>
                  <c:pt idx="4">
                    <c:v>Night</c:v>
                  </c:pt>
                  <c:pt idx="5">
                    <c:v>Day</c:v>
                  </c:pt>
                  <c:pt idx="6">
                    <c:v>Day</c:v>
                  </c:pt>
                  <c:pt idx="7">
                    <c:v>Night</c:v>
                  </c:pt>
                  <c:pt idx="8">
                    <c:v>Day</c:v>
                  </c:pt>
                  <c:pt idx="9">
                    <c:v>Day</c:v>
                  </c:pt>
                  <c:pt idx="10">
                    <c:v>Night</c:v>
                  </c:pt>
                  <c:pt idx="11">
                    <c:v>Night</c:v>
                  </c:pt>
                  <c:pt idx="12">
                    <c:v>Night</c:v>
                  </c:pt>
                  <c:pt idx="13">
                    <c:v>Day</c:v>
                  </c:pt>
                  <c:pt idx="14">
                    <c:v>Night</c:v>
                  </c:pt>
                  <c:pt idx="15">
                    <c:v>Day</c:v>
                  </c:pt>
                  <c:pt idx="16">
                    <c:v>Night</c:v>
                  </c:pt>
                  <c:pt idx="17">
                    <c:v>Day</c:v>
                  </c:pt>
                  <c:pt idx="18">
                    <c:v>Night</c:v>
                  </c:pt>
                  <c:pt idx="19">
                    <c:v>Day</c:v>
                  </c:pt>
                  <c:pt idx="20">
                    <c:v>Night</c:v>
                  </c:pt>
                  <c:pt idx="21">
                    <c:v>Day</c:v>
                  </c:pt>
                  <c:pt idx="22">
                    <c:v>Night</c:v>
                  </c:pt>
                  <c:pt idx="23">
                    <c:v>Day</c:v>
                  </c:pt>
                  <c:pt idx="24">
                    <c:v>Day</c:v>
                  </c:pt>
                  <c:pt idx="25">
                    <c:v>Night</c:v>
                  </c:pt>
                  <c:pt idx="26">
                    <c:v>Day</c:v>
                  </c:pt>
                  <c:pt idx="27">
                    <c:v>Night</c:v>
                  </c:pt>
                  <c:pt idx="28">
                    <c:v>Day</c:v>
                  </c:pt>
                  <c:pt idx="29">
                    <c:v>Night</c:v>
                  </c:pt>
                  <c:pt idx="30">
                    <c:v>Day</c:v>
                  </c:pt>
                  <c:pt idx="31">
                    <c:v>Day</c:v>
                  </c:pt>
                  <c:pt idx="32">
                    <c:v>Night</c:v>
                  </c:pt>
                  <c:pt idx="33">
                    <c:v>Day</c:v>
                  </c:pt>
                  <c:pt idx="34">
                    <c:v>Night</c:v>
                  </c:pt>
                  <c:pt idx="35">
                    <c:v>Day</c:v>
                  </c:pt>
                  <c:pt idx="36">
                    <c:v>Night</c:v>
                  </c:pt>
                  <c:pt idx="37">
                    <c:v>Day</c:v>
                  </c:pt>
                  <c:pt idx="38">
                    <c:v>Day</c:v>
                  </c:pt>
                  <c:pt idx="39">
                    <c:v>Day</c:v>
                  </c:pt>
                  <c:pt idx="40">
                    <c:v>Day</c:v>
                  </c:pt>
                  <c:pt idx="41">
                    <c:v>Night</c:v>
                  </c:pt>
                  <c:pt idx="42">
                    <c:v>Day</c:v>
                  </c:pt>
                  <c:pt idx="43">
                    <c:v>Night</c:v>
                  </c:pt>
                  <c:pt idx="44">
                    <c:v>Day</c:v>
                  </c:pt>
                  <c:pt idx="45">
                    <c:v>Day</c:v>
                  </c:pt>
                  <c:pt idx="46">
                    <c:v>Night</c:v>
                  </c:pt>
                  <c:pt idx="47">
                    <c:v>Day</c:v>
                  </c:pt>
                  <c:pt idx="48">
                    <c:v>Night</c:v>
                  </c:pt>
                  <c:pt idx="49">
                    <c:v>Day</c:v>
                  </c:pt>
                  <c:pt idx="50">
                    <c:v>Night</c:v>
                  </c:pt>
                  <c:pt idx="51">
                    <c:v>Day</c:v>
                  </c:pt>
                  <c:pt idx="52">
                    <c:v>Night</c:v>
                  </c:pt>
                  <c:pt idx="53">
                    <c:v>Day</c:v>
                  </c:pt>
                  <c:pt idx="54">
                    <c:v>Night</c:v>
                  </c:pt>
                  <c:pt idx="55">
                    <c:v>Day</c:v>
                  </c:pt>
                  <c:pt idx="56">
                    <c:v>Day</c:v>
                  </c:pt>
                  <c:pt idx="57">
                    <c:v>Day</c:v>
                  </c:pt>
                  <c:pt idx="58">
                    <c:v>Night</c:v>
                  </c:pt>
                  <c:pt idx="59">
                    <c:v>Day</c:v>
                  </c:pt>
                  <c:pt idx="60">
                    <c:v>Day</c:v>
                  </c:pt>
                  <c:pt idx="61">
                    <c:v>Day</c:v>
                  </c:pt>
                </c:lvl>
                <c:lvl>
                  <c:pt idx="0">
                    <c:v>FALSE</c:v>
                  </c:pt>
                  <c:pt idx="1">
                    <c:v>FALSE</c:v>
                  </c:pt>
                  <c:pt idx="2">
                    <c:v>FALSE</c:v>
                  </c:pt>
                  <c:pt idx="3">
                    <c:v>FALSE</c:v>
                  </c:pt>
                  <c:pt idx="5">
                    <c:v>FALSE</c:v>
                  </c:pt>
                  <c:pt idx="6">
                    <c:v>FALSE</c:v>
                  </c:pt>
                  <c:pt idx="8">
                    <c:v>FALSE</c:v>
                  </c:pt>
                  <c:pt idx="9">
                    <c:v>FALSE</c:v>
                  </c:pt>
                  <c:pt idx="11">
                    <c:v>FALSE</c:v>
                  </c:pt>
                  <c:pt idx="12">
                    <c:v>FALSE</c:v>
                  </c:pt>
                  <c:pt idx="13">
                    <c:v>FALSE</c:v>
                  </c:pt>
                  <c:pt idx="15">
                    <c:v>FALSE</c:v>
                  </c:pt>
                  <c:pt idx="17">
                    <c:v>FALSE</c:v>
                  </c:pt>
                  <c:pt idx="19">
                    <c:v>FALSE</c:v>
                  </c:pt>
                  <c:pt idx="21">
                    <c:v>FALSE</c:v>
                  </c:pt>
                  <c:pt idx="23">
                    <c:v>FALSE</c:v>
                  </c:pt>
                  <c:pt idx="24">
                    <c:v>FALSE</c:v>
                  </c:pt>
                  <c:pt idx="26">
                    <c:v>FALSE</c:v>
                  </c:pt>
                  <c:pt idx="28">
                    <c:v>FALSE</c:v>
                  </c:pt>
                  <c:pt idx="29">
                    <c:v>FALSE</c:v>
                  </c:pt>
                  <c:pt idx="30">
                    <c:v>FALSE</c:v>
                  </c:pt>
                  <c:pt idx="31">
                    <c:v>FALSE</c:v>
                  </c:pt>
                  <c:pt idx="33">
                    <c:v>FALSE</c:v>
                  </c:pt>
                  <c:pt idx="35">
                    <c:v>FALSE</c:v>
                  </c:pt>
                  <c:pt idx="37">
                    <c:v>FALSE</c:v>
                  </c:pt>
                  <c:pt idx="38">
                    <c:v>FALSE</c:v>
                  </c:pt>
                  <c:pt idx="39">
                    <c:v>FALSE</c:v>
                  </c:pt>
                  <c:pt idx="40">
                    <c:v>FALSE</c:v>
                  </c:pt>
                  <c:pt idx="42">
                    <c:v>FALSE</c:v>
                  </c:pt>
                  <c:pt idx="44">
                    <c:v>FALSE</c:v>
                  </c:pt>
                  <c:pt idx="45">
                    <c:v>FALSE</c:v>
                  </c:pt>
                  <c:pt idx="47">
                    <c:v>FALSE</c:v>
                  </c:pt>
                  <c:pt idx="49">
                    <c:v>FALSE</c:v>
                  </c:pt>
                  <c:pt idx="51">
                    <c:v>FALSE</c:v>
                  </c:pt>
                  <c:pt idx="53">
                    <c:v>FALSE</c:v>
                  </c:pt>
                  <c:pt idx="55">
                    <c:v>FALSE</c:v>
                  </c:pt>
                  <c:pt idx="56">
                    <c:v>FALSE</c:v>
                  </c:pt>
                  <c:pt idx="57">
                    <c:v>FALSE</c:v>
                  </c:pt>
                  <c:pt idx="59">
                    <c:v>FALSE</c:v>
                  </c:pt>
                  <c:pt idx="60">
                    <c:v>FALSE</c:v>
                  </c:pt>
                  <c:pt idx="61">
                    <c:v>FALSE</c:v>
                  </c:pt>
                </c:lvl>
                <c:lvl>
                  <c:pt idx="0">
                    <c:v>Haze</c:v>
                  </c:pt>
                  <c:pt idx="2">
                    <c:v>Blowing Snow</c:v>
                  </c:pt>
                  <c:pt idx="3">
                    <c:v>Clear</c:v>
                  </c:pt>
                  <c:pt idx="5">
                    <c:v>Cloudy</c:v>
                  </c:pt>
                  <c:pt idx="6">
                    <c:v>Fair</c:v>
                  </c:pt>
                  <c:pt idx="8">
                    <c:v>Fog</c:v>
                  </c:pt>
                  <c:pt idx="9">
                    <c:v>Haze</c:v>
                  </c:pt>
                  <c:pt idx="11">
                    <c:v>Heavy Rain</c:v>
                  </c:pt>
                  <c:pt idx="12">
                    <c:v>Light Freezing Drizzle</c:v>
                  </c:pt>
                  <c:pt idx="13">
                    <c:v>Light Rain</c:v>
                  </c:pt>
                  <c:pt idx="15">
                    <c:v>Light Snow</c:v>
                  </c:pt>
                  <c:pt idx="17">
                    <c:v>Mostly Cloudy</c:v>
                  </c:pt>
                  <c:pt idx="19">
                    <c:v>Overcast</c:v>
                  </c:pt>
                  <c:pt idx="21">
                    <c:v>Partly Cloudy</c:v>
                  </c:pt>
                  <c:pt idx="23">
                    <c:v>Rain</c:v>
                  </c:pt>
                  <c:pt idx="24">
                    <c:v>Scattered Clouds</c:v>
                  </c:pt>
                  <c:pt idx="26">
                    <c:v>Snow</c:v>
                  </c:pt>
                  <c:pt idx="28">
                    <c:v>Snow / Windy</c:v>
                  </c:pt>
                  <c:pt idx="30">
                    <c:v>Blowing Snow</c:v>
                  </c:pt>
                  <c:pt idx="31">
                    <c:v>Clear</c:v>
                  </c:pt>
                  <c:pt idx="33">
                    <c:v>Cloudy</c:v>
                  </c:pt>
                  <c:pt idx="35">
                    <c:v>Fair</c:v>
                  </c:pt>
                  <c:pt idx="37">
                    <c:v>Haze</c:v>
                  </c:pt>
                  <c:pt idx="38">
                    <c:v>Light Drizzle</c:v>
                  </c:pt>
                  <c:pt idx="39">
                    <c:v>Light Freezing Drizzle</c:v>
                  </c:pt>
                  <c:pt idx="40">
                    <c:v>Light Rain</c:v>
                  </c:pt>
                  <c:pt idx="42">
                    <c:v>Light Snow</c:v>
                  </c:pt>
                  <c:pt idx="44">
                    <c:v>Light Thunderstorms and Rain</c:v>
                  </c:pt>
                  <c:pt idx="45">
                    <c:v>Mostly Cloudy</c:v>
                  </c:pt>
                  <c:pt idx="47">
                    <c:v>Overcast</c:v>
                  </c:pt>
                  <c:pt idx="49">
                    <c:v>Partly Cloudy</c:v>
                  </c:pt>
                  <c:pt idx="51">
                    <c:v>Rain</c:v>
                  </c:pt>
                  <c:pt idx="53">
                    <c:v>Scattered Clouds</c:v>
                  </c:pt>
                  <c:pt idx="55">
                    <c:v>Smoke</c:v>
                  </c:pt>
                  <c:pt idx="56">
                    <c:v>Snow</c:v>
                  </c:pt>
                  <c:pt idx="57">
                    <c:v>Fair</c:v>
                  </c:pt>
                  <c:pt idx="59">
                    <c:v>Light Rain</c:v>
                  </c:pt>
                  <c:pt idx="60">
                    <c:v>Overcast</c:v>
                  </c:pt>
                  <c:pt idx="61">
                    <c:v>Partly Cloudy</c:v>
                  </c:pt>
                </c:lvl>
                <c:lvl>
                  <c:pt idx="0">
                    <c:v>4</c:v>
                  </c:pt>
                  <c:pt idx="1">
                    <c:v>3</c:v>
                  </c:pt>
                  <c:pt idx="29">
                    <c:v>2</c:v>
                  </c:pt>
                  <c:pt idx="57">
                    <c:v>1</c:v>
                  </c:pt>
                </c:lvl>
              </c:multiLvlStrCache>
            </c:multiLvlStrRef>
          </c:cat>
          <c:val>
            <c:numRef>
              <c:f>'PIVOT 4'!$B$4:$B$152</c:f>
              <c:numCache>
                <c:formatCode>General</c:formatCode>
                <c:ptCount val="62"/>
                <c:pt idx="0">
                  <c:v>1</c:v>
                </c:pt>
                <c:pt idx="1">
                  <c:v>1</c:v>
                </c:pt>
                <c:pt idx="2">
                  <c:v>1</c:v>
                </c:pt>
                <c:pt idx="3">
                  <c:v>40</c:v>
                </c:pt>
                <c:pt idx="4">
                  <c:v>25</c:v>
                </c:pt>
                <c:pt idx="5">
                  <c:v>1</c:v>
                </c:pt>
                <c:pt idx="6">
                  <c:v>13</c:v>
                </c:pt>
                <c:pt idx="7">
                  <c:v>9</c:v>
                </c:pt>
                <c:pt idx="8">
                  <c:v>1</c:v>
                </c:pt>
                <c:pt idx="9">
                  <c:v>2</c:v>
                </c:pt>
                <c:pt idx="10">
                  <c:v>1</c:v>
                </c:pt>
                <c:pt idx="11">
                  <c:v>1</c:v>
                </c:pt>
                <c:pt idx="12">
                  <c:v>1</c:v>
                </c:pt>
                <c:pt idx="13">
                  <c:v>3</c:v>
                </c:pt>
                <c:pt idx="14">
                  <c:v>4</c:v>
                </c:pt>
                <c:pt idx="15">
                  <c:v>14</c:v>
                </c:pt>
                <c:pt idx="16">
                  <c:v>14</c:v>
                </c:pt>
                <c:pt idx="17">
                  <c:v>14</c:v>
                </c:pt>
                <c:pt idx="18">
                  <c:v>3</c:v>
                </c:pt>
                <c:pt idx="19">
                  <c:v>30</c:v>
                </c:pt>
                <c:pt idx="20">
                  <c:v>11</c:v>
                </c:pt>
                <c:pt idx="21">
                  <c:v>14</c:v>
                </c:pt>
                <c:pt idx="22">
                  <c:v>2</c:v>
                </c:pt>
                <c:pt idx="23">
                  <c:v>2</c:v>
                </c:pt>
                <c:pt idx="24">
                  <c:v>9</c:v>
                </c:pt>
                <c:pt idx="25">
                  <c:v>5</c:v>
                </c:pt>
                <c:pt idx="26">
                  <c:v>2</c:v>
                </c:pt>
                <c:pt idx="27">
                  <c:v>1</c:v>
                </c:pt>
                <c:pt idx="28">
                  <c:v>1</c:v>
                </c:pt>
                <c:pt idx="29">
                  <c:v>1</c:v>
                </c:pt>
                <c:pt idx="30">
                  <c:v>1</c:v>
                </c:pt>
                <c:pt idx="31">
                  <c:v>105</c:v>
                </c:pt>
                <c:pt idx="32">
                  <c:v>58</c:v>
                </c:pt>
                <c:pt idx="33">
                  <c:v>2</c:v>
                </c:pt>
                <c:pt idx="34">
                  <c:v>1</c:v>
                </c:pt>
                <c:pt idx="35">
                  <c:v>34</c:v>
                </c:pt>
                <c:pt idx="36">
                  <c:v>14</c:v>
                </c:pt>
                <c:pt idx="37">
                  <c:v>5</c:v>
                </c:pt>
                <c:pt idx="38">
                  <c:v>2</c:v>
                </c:pt>
                <c:pt idx="39">
                  <c:v>4</c:v>
                </c:pt>
                <c:pt idx="40">
                  <c:v>6</c:v>
                </c:pt>
                <c:pt idx="41">
                  <c:v>2</c:v>
                </c:pt>
                <c:pt idx="42">
                  <c:v>26</c:v>
                </c:pt>
                <c:pt idx="43">
                  <c:v>19</c:v>
                </c:pt>
                <c:pt idx="44">
                  <c:v>1</c:v>
                </c:pt>
                <c:pt idx="45">
                  <c:v>38</c:v>
                </c:pt>
                <c:pt idx="46">
                  <c:v>5</c:v>
                </c:pt>
                <c:pt idx="47">
                  <c:v>60</c:v>
                </c:pt>
                <c:pt idx="48">
                  <c:v>33</c:v>
                </c:pt>
                <c:pt idx="49">
                  <c:v>24</c:v>
                </c:pt>
                <c:pt idx="50">
                  <c:v>7</c:v>
                </c:pt>
                <c:pt idx="51">
                  <c:v>2</c:v>
                </c:pt>
                <c:pt idx="52">
                  <c:v>5</c:v>
                </c:pt>
                <c:pt idx="53">
                  <c:v>14</c:v>
                </c:pt>
                <c:pt idx="54">
                  <c:v>9</c:v>
                </c:pt>
                <c:pt idx="55">
                  <c:v>1</c:v>
                </c:pt>
                <c:pt idx="56">
                  <c:v>1</c:v>
                </c:pt>
                <c:pt idx="57">
                  <c:v>1</c:v>
                </c:pt>
                <c:pt idx="58">
                  <c:v>1</c:v>
                </c:pt>
                <c:pt idx="59">
                  <c:v>1</c:v>
                </c:pt>
                <c:pt idx="60">
                  <c:v>1</c:v>
                </c:pt>
                <c:pt idx="61">
                  <c:v>1</c:v>
                </c:pt>
              </c:numCache>
            </c:numRef>
          </c:val>
          <c:extLst>
            <c:ext xmlns:c16="http://schemas.microsoft.com/office/drawing/2014/chart" uri="{C3380CC4-5D6E-409C-BE32-E72D297353CC}">
              <c16:uniqueId val="{00000000-BFD5-4372-BC3C-AB13987DAD06}"/>
            </c:ext>
          </c:extLst>
        </c:ser>
        <c:dLbls>
          <c:showLegendKey val="0"/>
          <c:showVal val="0"/>
          <c:showCatName val="0"/>
          <c:showSerName val="0"/>
          <c:showPercent val="0"/>
          <c:showBubbleSize val="0"/>
        </c:dLbls>
        <c:gapWidth val="65"/>
        <c:shape val="box"/>
        <c:axId val="334884288"/>
        <c:axId val="334881408"/>
        <c:axId val="0"/>
      </c:bar3DChart>
      <c:catAx>
        <c:axId val="334884288"/>
        <c:scaling>
          <c:orientation val="minMax"/>
        </c:scaling>
        <c:delete val="1"/>
        <c:axPos val="b"/>
        <c:numFmt formatCode="General" sourceLinked="1"/>
        <c:majorTickMark val="none"/>
        <c:minorTickMark val="none"/>
        <c:tickLblPos val="nextTo"/>
        <c:crossAx val="334881408"/>
        <c:crosses val="autoZero"/>
        <c:auto val="1"/>
        <c:lblAlgn val="ctr"/>
        <c:lblOffset val="100"/>
        <c:noMultiLvlLbl val="0"/>
      </c:catAx>
      <c:valAx>
        <c:axId val="334881408"/>
        <c:scaling>
          <c:orientation val="minMax"/>
        </c:scaling>
        <c:delete val="1"/>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crossAx val="3348842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 5!PivotTable4</c:name>
    <c:fmtId val="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Severity by time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5'!$B$3:$B$4</c:f>
              <c:strCache>
                <c:ptCount val="1"/>
                <c:pt idx="0">
                  <c:v>1</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5'!$A$5:$A$9</c:f>
              <c:strCache>
                <c:ptCount val="4"/>
                <c:pt idx="0">
                  <c:v>AFTERNOON</c:v>
                </c:pt>
                <c:pt idx="1">
                  <c:v>EVENING</c:v>
                </c:pt>
                <c:pt idx="2">
                  <c:v>MORNING</c:v>
                </c:pt>
                <c:pt idx="3">
                  <c:v>NIGHT</c:v>
                </c:pt>
              </c:strCache>
            </c:strRef>
          </c:cat>
          <c:val>
            <c:numRef>
              <c:f>'PIVOT 5'!$B$5:$B$9</c:f>
              <c:numCache>
                <c:formatCode>General</c:formatCode>
                <c:ptCount val="4"/>
                <c:pt idx="0">
                  <c:v>1</c:v>
                </c:pt>
                <c:pt idx="1">
                  <c:v>2</c:v>
                </c:pt>
                <c:pt idx="2">
                  <c:v>2</c:v>
                </c:pt>
              </c:numCache>
            </c:numRef>
          </c:val>
          <c:extLst>
            <c:ext xmlns:c16="http://schemas.microsoft.com/office/drawing/2014/chart" uri="{C3380CC4-5D6E-409C-BE32-E72D297353CC}">
              <c16:uniqueId val="{00000000-D1A3-4E36-9434-4F68A1FF6B53}"/>
            </c:ext>
          </c:extLst>
        </c:ser>
        <c:ser>
          <c:idx val="1"/>
          <c:order val="1"/>
          <c:tx>
            <c:strRef>
              <c:f>'PIVOT 5'!$C$3:$C$4</c:f>
              <c:strCache>
                <c:ptCount val="1"/>
                <c:pt idx="0">
                  <c:v>2</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5'!$A$5:$A$9</c:f>
              <c:strCache>
                <c:ptCount val="4"/>
                <c:pt idx="0">
                  <c:v>AFTERNOON</c:v>
                </c:pt>
                <c:pt idx="1">
                  <c:v>EVENING</c:v>
                </c:pt>
                <c:pt idx="2">
                  <c:v>MORNING</c:v>
                </c:pt>
                <c:pt idx="3">
                  <c:v>NIGHT</c:v>
                </c:pt>
              </c:strCache>
            </c:strRef>
          </c:cat>
          <c:val>
            <c:numRef>
              <c:f>'PIVOT 5'!$C$5:$C$9</c:f>
              <c:numCache>
                <c:formatCode>General</c:formatCode>
                <c:ptCount val="4"/>
                <c:pt idx="0">
                  <c:v>172</c:v>
                </c:pt>
                <c:pt idx="1">
                  <c:v>200</c:v>
                </c:pt>
                <c:pt idx="2">
                  <c:v>518</c:v>
                </c:pt>
                <c:pt idx="3">
                  <c:v>70</c:v>
                </c:pt>
              </c:numCache>
            </c:numRef>
          </c:val>
          <c:extLst>
            <c:ext xmlns:c16="http://schemas.microsoft.com/office/drawing/2014/chart" uri="{C3380CC4-5D6E-409C-BE32-E72D297353CC}">
              <c16:uniqueId val="{00000000-96D7-44C8-AA08-1640E2EDA44B}"/>
            </c:ext>
          </c:extLst>
        </c:ser>
        <c:ser>
          <c:idx val="2"/>
          <c:order val="2"/>
          <c:tx>
            <c:strRef>
              <c:f>'PIVOT 5'!$D$3:$D$4</c:f>
              <c:strCache>
                <c:ptCount val="1"/>
                <c:pt idx="0">
                  <c:v>3</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5'!$A$5:$A$9</c:f>
              <c:strCache>
                <c:ptCount val="4"/>
                <c:pt idx="0">
                  <c:v>AFTERNOON</c:v>
                </c:pt>
                <c:pt idx="1">
                  <c:v>EVENING</c:v>
                </c:pt>
                <c:pt idx="2">
                  <c:v>MORNING</c:v>
                </c:pt>
                <c:pt idx="3">
                  <c:v>NIGHT</c:v>
                </c:pt>
              </c:strCache>
            </c:strRef>
          </c:cat>
          <c:val>
            <c:numRef>
              <c:f>'PIVOT 5'!$D$5:$D$9</c:f>
              <c:numCache>
                <c:formatCode>General</c:formatCode>
                <c:ptCount val="4"/>
                <c:pt idx="0">
                  <c:v>111</c:v>
                </c:pt>
                <c:pt idx="1">
                  <c:v>144</c:v>
                </c:pt>
                <c:pt idx="2">
                  <c:v>330</c:v>
                </c:pt>
                <c:pt idx="3">
                  <c:v>90</c:v>
                </c:pt>
              </c:numCache>
            </c:numRef>
          </c:val>
          <c:extLst>
            <c:ext xmlns:c16="http://schemas.microsoft.com/office/drawing/2014/chart" uri="{C3380CC4-5D6E-409C-BE32-E72D297353CC}">
              <c16:uniqueId val="{00000001-96D7-44C8-AA08-1640E2EDA44B}"/>
            </c:ext>
          </c:extLst>
        </c:ser>
        <c:ser>
          <c:idx val="3"/>
          <c:order val="3"/>
          <c:tx>
            <c:strRef>
              <c:f>'PIVOT 5'!$E$3:$E$4</c:f>
              <c:strCache>
                <c:ptCount val="1"/>
                <c:pt idx="0">
                  <c:v>4</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5'!$A$5:$A$9</c:f>
              <c:strCache>
                <c:ptCount val="4"/>
                <c:pt idx="0">
                  <c:v>AFTERNOON</c:v>
                </c:pt>
                <c:pt idx="1">
                  <c:v>EVENING</c:v>
                </c:pt>
                <c:pt idx="2">
                  <c:v>MORNING</c:v>
                </c:pt>
                <c:pt idx="3">
                  <c:v>NIGHT</c:v>
                </c:pt>
              </c:strCache>
            </c:strRef>
          </c:cat>
          <c:val>
            <c:numRef>
              <c:f>'PIVOT 5'!$E$5:$E$9</c:f>
              <c:numCache>
                <c:formatCode>General</c:formatCode>
                <c:ptCount val="4"/>
                <c:pt idx="2">
                  <c:v>4</c:v>
                </c:pt>
              </c:numCache>
            </c:numRef>
          </c:val>
          <c:extLst>
            <c:ext xmlns:c16="http://schemas.microsoft.com/office/drawing/2014/chart" uri="{C3380CC4-5D6E-409C-BE32-E72D297353CC}">
              <c16:uniqueId val="{00000002-96D7-44C8-AA08-1640E2EDA44B}"/>
            </c:ext>
          </c:extLst>
        </c:ser>
        <c:dLbls>
          <c:dLblPos val="ctr"/>
          <c:showLegendKey val="0"/>
          <c:showVal val="1"/>
          <c:showCatName val="0"/>
          <c:showSerName val="0"/>
          <c:showPercent val="0"/>
          <c:showBubbleSize val="0"/>
        </c:dLbls>
        <c:gapWidth val="150"/>
        <c:overlap val="100"/>
        <c:axId val="170296400"/>
        <c:axId val="170297360"/>
      </c:barChart>
      <c:catAx>
        <c:axId val="17029640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97360"/>
        <c:crosses val="autoZero"/>
        <c:auto val="1"/>
        <c:lblAlgn val="ctr"/>
        <c:lblOffset val="100"/>
        <c:noMultiLvlLbl val="0"/>
      </c:catAx>
      <c:valAx>
        <c:axId val="170297360"/>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9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 6!PivotTable6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HOTSPOTS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'pivot 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6'!$A$4:$A$269</c:f>
              <c:strCache>
                <c:ptCount val="265"/>
                <c:pt idx="0">
                  <c:v>Zion</c:v>
                </c:pt>
                <c:pt idx="1">
                  <c:v>Yucaipa</c:v>
                </c:pt>
                <c:pt idx="2">
                  <c:v>Ypsilanti</c:v>
                </c:pt>
                <c:pt idx="3">
                  <c:v>Xenia</c:v>
                </c:pt>
                <c:pt idx="4">
                  <c:v>Worcester</c:v>
                </c:pt>
                <c:pt idx="5">
                  <c:v>Woodridge</c:v>
                </c:pt>
                <c:pt idx="6">
                  <c:v>Windsor Heights</c:v>
                </c:pt>
                <c:pt idx="7">
                  <c:v>Wilmington</c:v>
                </c:pt>
                <c:pt idx="8">
                  <c:v>Willowbrook</c:v>
                </c:pt>
                <c:pt idx="9">
                  <c:v>Williamsburg</c:v>
                </c:pt>
                <c:pt idx="10">
                  <c:v>Williams</c:v>
                </c:pt>
                <c:pt idx="11">
                  <c:v>Wheaton</c:v>
                </c:pt>
                <c:pt idx="12">
                  <c:v>Westerville</c:v>
                </c:pt>
                <c:pt idx="13">
                  <c:v>West Sacramento</c:v>
                </c:pt>
                <c:pt idx="14">
                  <c:v>Webster City</c:v>
                </c:pt>
                <c:pt idx="15">
                  <c:v>Waukegan</c:v>
                </c:pt>
                <c:pt idx="16">
                  <c:v>Wauconda</c:v>
                </c:pt>
                <c:pt idx="17">
                  <c:v>Waterloo</c:v>
                </c:pt>
                <c:pt idx="18">
                  <c:v>Walnut Creek</c:v>
                </c:pt>
                <c:pt idx="19">
                  <c:v>Wadsworth</c:v>
                </c:pt>
                <c:pt idx="20">
                  <c:v>Villa Park</c:v>
                </c:pt>
                <c:pt idx="21">
                  <c:v>Valyermo</c:v>
                </c:pt>
                <c:pt idx="22">
                  <c:v>Valley</c:v>
                </c:pt>
                <c:pt idx="23">
                  <c:v>Valencia</c:v>
                </c:pt>
                <c:pt idx="24">
                  <c:v>Urbandale</c:v>
                </c:pt>
                <c:pt idx="25">
                  <c:v>Urbana</c:v>
                </c:pt>
                <c:pt idx="26">
                  <c:v>Tuscaloosa</c:v>
                </c:pt>
                <c:pt idx="27">
                  <c:v>Troy</c:v>
                </c:pt>
                <c:pt idx="28">
                  <c:v>Tracy</c:v>
                </c:pt>
                <c:pt idx="29">
                  <c:v>Tipp City</c:v>
                </c:pt>
                <c:pt idx="30">
                  <c:v>Tampa</c:v>
                </c:pt>
                <c:pt idx="31">
                  <c:v>Tama</c:v>
                </c:pt>
                <c:pt idx="32">
                  <c:v>Swisher</c:v>
                </c:pt>
                <c:pt idx="33">
                  <c:v>Swan</c:v>
                </c:pt>
                <c:pt idx="34">
                  <c:v>Sunol</c:v>
                </c:pt>
                <c:pt idx="35">
                  <c:v>Stockton</c:v>
                </c:pt>
                <c:pt idx="36">
                  <c:v>Stevenson Ranch</c:v>
                </c:pt>
                <c:pt idx="37">
                  <c:v>Southfield</c:v>
                </c:pt>
                <c:pt idx="38">
                  <c:v>South Haven</c:v>
                </c:pt>
                <c:pt idx="39">
                  <c:v>Soda Springs</c:v>
                </c:pt>
                <c:pt idx="40">
                  <c:v>Sioux City</c:v>
                </c:pt>
                <c:pt idx="41">
                  <c:v>Simi Valley</c:v>
                </c:pt>
                <c:pt idx="42">
                  <c:v>Shingle Springs</c:v>
                </c:pt>
                <c:pt idx="43">
                  <c:v>Shakopee</c:v>
                </c:pt>
                <c:pt idx="44">
                  <c:v>Seville</c:v>
                </c:pt>
                <c:pt idx="45">
                  <c:v>Santa Rosa</c:v>
                </c:pt>
                <c:pt idx="46">
                  <c:v>Santa Clarita</c:v>
                </c:pt>
                <c:pt idx="47">
                  <c:v>San Rafael</c:v>
                </c:pt>
                <c:pt idx="48">
                  <c:v>San Jose</c:v>
                </c:pt>
                <c:pt idx="49">
                  <c:v>San Jacinto</c:v>
                </c:pt>
                <c:pt idx="50">
                  <c:v>San Bernardino</c:v>
                </c:pt>
                <c:pt idx="51">
                  <c:v>Salix</c:v>
                </c:pt>
                <c:pt idx="52">
                  <c:v>Salinas</c:v>
                </c:pt>
                <c:pt idx="53">
                  <c:v>Saint Paul</c:v>
                </c:pt>
                <c:pt idx="54">
                  <c:v>Saint Louis</c:v>
                </c:pt>
                <c:pt idx="55">
                  <c:v>Sacramento</c:v>
                </c:pt>
                <c:pt idx="56">
                  <c:v>Sabina</c:v>
                </c:pt>
                <c:pt idx="57">
                  <c:v>Runnells</c:v>
                </c:pt>
                <c:pt idx="58">
                  <c:v>Royal Oak</c:v>
                </c:pt>
                <c:pt idx="59">
                  <c:v>Roswell</c:v>
                </c:pt>
                <c:pt idx="60">
                  <c:v>Roselle</c:v>
                </c:pt>
                <c:pt idx="61">
                  <c:v>Romeoville</c:v>
                </c:pt>
                <c:pt idx="62">
                  <c:v>Rolling Meadows</c:v>
                </c:pt>
                <c:pt idx="63">
                  <c:v>Riverview</c:v>
                </c:pt>
                <c:pt idx="64">
                  <c:v>Riverside</c:v>
                </c:pt>
                <c:pt idx="65">
                  <c:v>Riverdale</c:v>
                </c:pt>
                <c:pt idx="66">
                  <c:v>Rio Vista</c:v>
                </c:pt>
                <c:pt idx="67">
                  <c:v>Reynoldsburg</c:v>
                </c:pt>
                <c:pt idx="68">
                  <c:v>Redlands</c:v>
                </c:pt>
                <c:pt idx="69">
                  <c:v>Porter Ranch</c:v>
                </c:pt>
                <c:pt idx="70">
                  <c:v>Plymouth</c:v>
                </c:pt>
                <c:pt idx="71">
                  <c:v>Pleasanton</c:v>
                </c:pt>
                <c:pt idx="72">
                  <c:v>Placerville</c:v>
                </c:pt>
                <c:pt idx="73">
                  <c:v>Piqua</c:v>
                </c:pt>
                <c:pt idx="74">
                  <c:v>Pickerington</c:v>
                </c:pt>
                <c:pt idx="75">
                  <c:v>Phoenix</c:v>
                </c:pt>
                <c:pt idx="76">
                  <c:v>Petaluma</c:v>
                </c:pt>
                <c:pt idx="77">
                  <c:v>Pescadero</c:v>
                </c:pt>
                <c:pt idx="78">
                  <c:v>Perris</c:v>
                </c:pt>
                <c:pt idx="79">
                  <c:v>Penn Valley</c:v>
                </c:pt>
                <c:pt idx="80">
                  <c:v>Peebles</c:v>
                </c:pt>
                <c:pt idx="81">
                  <c:v>Pataskala</c:v>
                </c:pt>
                <c:pt idx="82">
                  <c:v>Papillion</c:v>
                </c:pt>
                <c:pt idx="83">
                  <c:v>Oroville</c:v>
                </c:pt>
                <c:pt idx="84">
                  <c:v>Orland Park</c:v>
                </c:pt>
                <c:pt idx="85">
                  <c:v>Orient</c:v>
                </c:pt>
                <c:pt idx="86">
                  <c:v>Orange City</c:v>
                </c:pt>
                <c:pt idx="87">
                  <c:v>Ontario</c:v>
                </c:pt>
                <c:pt idx="88">
                  <c:v>Omaha</c:v>
                </c:pt>
                <c:pt idx="89">
                  <c:v>Oberlin</c:v>
                </c:pt>
                <c:pt idx="90">
                  <c:v>Oakland</c:v>
                </c:pt>
                <c:pt idx="91">
                  <c:v>Oak Brook</c:v>
                </c:pt>
                <c:pt idx="92">
                  <c:v>Norwich</c:v>
                </c:pt>
                <c:pt idx="93">
                  <c:v>Norwalk</c:v>
                </c:pt>
                <c:pt idx="94">
                  <c:v>North Olmsted</c:v>
                </c:pt>
                <c:pt idx="95">
                  <c:v>North Liberty</c:v>
                </c:pt>
                <c:pt idx="96">
                  <c:v>North Highlands</c:v>
                </c:pt>
                <c:pt idx="97">
                  <c:v>North Baltimore</c:v>
                </c:pt>
                <c:pt idx="98">
                  <c:v>Niles</c:v>
                </c:pt>
                <c:pt idx="99">
                  <c:v>Newnan</c:v>
                </c:pt>
                <c:pt idx="100">
                  <c:v>Newhall</c:v>
                </c:pt>
                <c:pt idx="101">
                  <c:v>New Stanton</c:v>
                </c:pt>
                <c:pt idx="102">
                  <c:v>New Richmond</c:v>
                </c:pt>
                <c:pt idx="103">
                  <c:v>Nevada</c:v>
                </c:pt>
                <c:pt idx="104">
                  <c:v>Naperville</c:v>
                </c:pt>
                <c:pt idx="105">
                  <c:v>Myersville</c:v>
                </c:pt>
                <c:pt idx="106">
                  <c:v>Moraine</c:v>
                </c:pt>
                <c:pt idx="107">
                  <c:v>Mora</c:v>
                </c:pt>
                <c:pt idx="108">
                  <c:v>Mondamin</c:v>
                </c:pt>
                <c:pt idx="109">
                  <c:v>Mokena</c:v>
                </c:pt>
                <c:pt idx="110">
                  <c:v>Mitchellville</c:v>
                </c:pt>
                <c:pt idx="111">
                  <c:v>Minneapolis</c:v>
                </c:pt>
                <c:pt idx="112">
                  <c:v>Middlebury</c:v>
                </c:pt>
                <c:pt idx="113">
                  <c:v>Miamisburg</c:v>
                </c:pt>
                <c:pt idx="114">
                  <c:v>Melrose Park</c:v>
                </c:pt>
                <c:pt idx="115">
                  <c:v>Marietta</c:v>
                </c:pt>
                <c:pt idx="116">
                  <c:v>Maple Heights</c:v>
                </c:pt>
                <c:pt idx="117">
                  <c:v>Mansfield</c:v>
                </c:pt>
                <c:pt idx="118">
                  <c:v>Madison Heights</c:v>
                </c:pt>
                <c:pt idx="119">
                  <c:v>Lucerne Valley</c:v>
                </c:pt>
                <c:pt idx="120">
                  <c:v>Los Banos</c:v>
                </c:pt>
                <c:pt idx="121">
                  <c:v>Loomis</c:v>
                </c:pt>
                <c:pt idx="122">
                  <c:v>Lombard</c:v>
                </c:pt>
                <c:pt idx="123">
                  <c:v>Livermore</c:v>
                </c:pt>
                <c:pt idx="124">
                  <c:v>Lincoln</c:v>
                </c:pt>
                <c:pt idx="125">
                  <c:v>Lenox</c:v>
                </c:pt>
                <c:pt idx="126">
                  <c:v>Lebanon</c:v>
                </c:pt>
                <c:pt idx="127">
                  <c:v>Le Claire</c:v>
                </c:pt>
                <c:pt idx="128">
                  <c:v>Lawrenceville</c:v>
                </c:pt>
                <c:pt idx="129">
                  <c:v>Lansing</c:v>
                </c:pt>
                <c:pt idx="130">
                  <c:v>Lake Zurich</c:v>
                </c:pt>
                <c:pt idx="131">
                  <c:v>Lake Villa</c:v>
                </c:pt>
                <c:pt idx="132">
                  <c:v>Lake Forest</c:v>
                </c:pt>
                <c:pt idx="133">
                  <c:v>Lake Bluff</c:v>
                </c:pt>
                <c:pt idx="134">
                  <c:v>La Vista</c:v>
                </c:pt>
                <c:pt idx="135">
                  <c:v>La Salle</c:v>
                </c:pt>
                <c:pt idx="136">
                  <c:v>La Grange</c:v>
                </c:pt>
                <c:pt idx="137">
                  <c:v>Kenosha</c:v>
                </c:pt>
                <c:pt idx="138">
                  <c:v>Johnstown</c:v>
                </c:pt>
                <c:pt idx="139">
                  <c:v>Itasca</c:v>
                </c:pt>
                <c:pt idx="140">
                  <c:v>Iowa Falls</c:v>
                </c:pt>
                <c:pt idx="141">
                  <c:v>Inver Grove Heights</c:v>
                </c:pt>
                <c:pt idx="142">
                  <c:v>International Falls</c:v>
                </c:pt>
                <c:pt idx="143">
                  <c:v>Independence</c:v>
                </c:pt>
                <c:pt idx="144">
                  <c:v>Hurricane</c:v>
                </c:pt>
                <c:pt idx="145">
                  <c:v>Hoffman Estates</c:v>
                </c:pt>
                <c:pt idx="146">
                  <c:v>Hinsdale</c:v>
                </c:pt>
                <c:pt idx="147">
                  <c:v>Hillside</c:v>
                </c:pt>
                <c:pt idx="148">
                  <c:v>Hemet</c:v>
                </c:pt>
                <c:pt idx="149">
                  <c:v>Hayward</c:v>
                </c:pt>
                <c:pt idx="150">
                  <c:v>Hanover Park</c:v>
                </c:pt>
                <c:pt idx="151">
                  <c:v>Gustine</c:v>
                </c:pt>
                <c:pt idx="152">
                  <c:v>Groveport</c:v>
                </c:pt>
                <c:pt idx="153">
                  <c:v>Grove City</c:v>
                </c:pt>
                <c:pt idx="154">
                  <c:v>Gretna</c:v>
                </c:pt>
                <c:pt idx="155">
                  <c:v>Great Lakes</c:v>
                </c:pt>
                <c:pt idx="156">
                  <c:v>Grayslake</c:v>
                </c:pt>
                <c:pt idx="157">
                  <c:v>Grand Haven</c:v>
                </c:pt>
                <c:pt idx="158">
                  <c:v>Grand Blanc</c:v>
                </c:pt>
                <c:pt idx="159">
                  <c:v>Goshen</c:v>
                </c:pt>
                <c:pt idx="160">
                  <c:v>Glen Ellyn</c:v>
                </c:pt>
                <c:pt idx="161">
                  <c:v>Gallipolis</c:v>
                </c:pt>
                <c:pt idx="162">
                  <c:v>Galena</c:v>
                </c:pt>
                <c:pt idx="163">
                  <c:v>Fresno</c:v>
                </c:pt>
                <c:pt idx="164">
                  <c:v>Fraziers Bottom</c:v>
                </c:pt>
                <c:pt idx="165">
                  <c:v>Frankfort</c:v>
                </c:pt>
                <c:pt idx="166">
                  <c:v>Forest Park</c:v>
                </c:pt>
                <c:pt idx="167">
                  <c:v>Forest Falls</c:v>
                </c:pt>
                <c:pt idx="168">
                  <c:v>Flint</c:v>
                </c:pt>
                <c:pt idx="169">
                  <c:v>Findlay</c:v>
                </c:pt>
                <c:pt idx="170">
                  <c:v>Farmington</c:v>
                </c:pt>
                <c:pt idx="171">
                  <c:v>Fargo</c:v>
                </c:pt>
                <c:pt idx="172">
                  <c:v>Fairfield</c:v>
                </c:pt>
                <c:pt idx="173">
                  <c:v>Fairborn</c:v>
                </c:pt>
                <c:pt idx="174">
                  <c:v>Evansville</c:v>
                </c:pt>
                <c:pt idx="175">
                  <c:v>Erskine</c:v>
                </c:pt>
                <c:pt idx="176">
                  <c:v>Emigrant Gap</c:v>
                </c:pt>
                <c:pt idx="177">
                  <c:v>Elyria</c:v>
                </c:pt>
                <c:pt idx="178">
                  <c:v>Elmhurst</c:v>
                </c:pt>
                <c:pt idx="179">
                  <c:v>Elkhorn</c:v>
                </c:pt>
                <c:pt idx="180">
                  <c:v>Elgin</c:v>
                </c:pt>
                <c:pt idx="181">
                  <c:v>Eden Prairie</c:v>
                </c:pt>
                <c:pt idx="182">
                  <c:v>Earlham</c:v>
                </c:pt>
                <c:pt idx="183">
                  <c:v>Dubuque</c:v>
                </c:pt>
                <c:pt idx="184">
                  <c:v>Dublin</c:v>
                </c:pt>
                <c:pt idx="185">
                  <c:v>Dows</c:v>
                </c:pt>
                <c:pt idx="186">
                  <c:v>Downers Grove</c:v>
                </c:pt>
                <c:pt idx="187">
                  <c:v>Dorchester</c:v>
                </c:pt>
                <c:pt idx="188">
                  <c:v>Dolton</c:v>
                </c:pt>
                <c:pt idx="189">
                  <c:v>Dixon</c:v>
                </c:pt>
                <c:pt idx="190">
                  <c:v>Diamond Springs</c:v>
                </c:pt>
                <c:pt idx="191">
                  <c:v>Detroit</c:v>
                </c:pt>
                <c:pt idx="192">
                  <c:v>Des Moines</c:v>
                </c:pt>
                <c:pt idx="193">
                  <c:v>Dayton</c:v>
                </c:pt>
                <c:pt idx="194">
                  <c:v>Davis</c:v>
                </c:pt>
                <c:pt idx="195">
                  <c:v>Darien</c:v>
                </c:pt>
                <c:pt idx="196">
                  <c:v>Cumming</c:v>
                </c:pt>
                <c:pt idx="197">
                  <c:v>Crescent</c:v>
                </c:pt>
                <c:pt idx="198">
                  <c:v>Council Bluffs</c:v>
                </c:pt>
                <c:pt idx="199">
                  <c:v>Concord</c:v>
                </c:pt>
                <c:pt idx="200">
                  <c:v>Columbus</c:v>
                </c:pt>
                <c:pt idx="201">
                  <c:v>Colton</c:v>
                </c:pt>
                <c:pt idx="202">
                  <c:v>Colorado Springs</c:v>
                </c:pt>
                <c:pt idx="203">
                  <c:v>Clive</c:v>
                </c:pt>
                <c:pt idx="204">
                  <c:v>Clinton Township</c:v>
                </c:pt>
                <c:pt idx="205">
                  <c:v>Cleveland</c:v>
                </c:pt>
                <c:pt idx="206">
                  <c:v>Clearlake Oaks</c:v>
                </c:pt>
                <c:pt idx="207">
                  <c:v>Clarendon Hills</c:v>
                </c:pt>
                <c:pt idx="208">
                  <c:v>Citrus Heights</c:v>
                </c:pt>
                <c:pt idx="209">
                  <c:v>Chicago</c:v>
                </c:pt>
                <c:pt idx="210">
                  <c:v>Cherry Valley</c:v>
                </c:pt>
                <c:pt idx="211">
                  <c:v>Cedar Rapids</c:v>
                </c:pt>
                <c:pt idx="212">
                  <c:v>Castaic</c:v>
                </c:pt>
                <c:pt idx="213">
                  <c:v>Cary</c:v>
                </c:pt>
                <c:pt idx="214">
                  <c:v>Carroll</c:v>
                </c:pt>
                <c:pt idx="215">
                  <c:v>Carol Stream</c:v>
                </c:pt>
                <c:pt idx="216">
                  <c:v>Carmichael</c:v>
                </c:pt>
                <c:pt idx="217">
                  <c:v>Carlisle</c:v>
                </c:pt>
                <c:pt idx="218">
                  <c:v>Carbondale</c:v>
                </c:pt>
                <c:pt idx="219">
                  <c:v>Canyon Country</c:v>
                </c:pt>
                <c:pt idx="220">
                  <c:v>Canal Winchester</c:v>
                </c:pt>
                <c:pt idx="221">
                  <c:v>Campo</c:v>
                </c:pt>
                <c:pt idx="222">
                  <c:v>Cambridge</c:v>
                </c:pt>
                <c:pt idx="223">
                  <c:v>Calumet City</c:v>
                </c:pt>
                <c:pt idx="224">
                  <c:v>Calimesa</c:v>
                </c:pt>
                <c:pt idx="225">
                  <c:v>Cabazon</c:v>
                </c:pt>
                <c:pt idx="226">
                  <c:v>Burton</c:v>
                </c:pt>
                <c:pt idx="227">
                  <c:v>Burbank</c:v>
                </c:pt>
                <c:pt idx="228">
                  <c:v>Bullhead City</c:v>
                </c:pt>
                <c:pt idx="229">
                  <c:v>Buford</c:v>
                </c:pt>
                <c:pt idx="230">
                  <c:v>Buffalo Grove</c:v>
                </c:pt>
                <c:pt idx="231">
                  <c:v>Browns Valley</c:v>
                </c:pt>
                <c:pt idx="232">
                  <c:v>Brookpark</c:v>
                </c:pt>
                <c:pt idx="233">
                  <c:v>Brecksville</c:v>
                </c:pt>
                <c:pt idx="234">
                  <c:v>Boys Town</c:v>
                </c:pt>
                <c:pt idx="235">
                  <c:v>Bowling Green</c:v>
                </c:pt>
                <c:pt idx="236">
                  <c:v>Boston</c:v>
                </c:pt>
                <c:pt idx="237">
                  <c:v>Bolingbrook</c:v>
                </c:pt>
                <c:pt idx="238">
                  <c:v>Birds Landing</c:v>
                </c:pt>
                <c:pt idx="239">
                  <c:v>Big Bear City</c:v>
                </c:pt>
                <c:pt idx="240">
                  <c:v>Bethel</c:v>
                </c:pt>
                <c:pt idx="241">
                  <c:v>Bennington</c:v>
                </c:pt>
                <c:pt idx="242">
                  <c:v>Benicia</c:v>
                </c:pt>
                <c:pt idx="243">
                  <c:v>Bellville</c:v>
                </c:pt>
                <c:pt idx="244">
                  <c:v>Bellevue</c:v>
                </c:pt>
                <c:pt idx="245">
                  <c:v>Belding</c:v>
                </c:pt>
                <c:pt idx="246">
                  <c:v>Beavercreek</c:v>
                </c:pt>
                <c:pt idx="247">
                  <c:v>Beaumont</c:v>
                </c:pt>
                <c:pt idx="248">
                  <c:v>Batavia</c:v>
                </c:pt>
                <c:pt idx="249">
                  <c:v>Bartlett</c:v>
                </c:pt>
                <c:pt idx="250">
                  <c:v>Barberton</c:v>
                </c:pt>
                <c:pt idx="251">
                  <c:v>Banning</c:v>
                </c:pt>
                <c:pt idx="252">
                  <c:v>Aurora</c:v>
                </c:pt>
                <c:pt idx="253">
                  <c:v>Auburn Hills</c:v>
                </c:pt>
                <c:pt idx="254">
                  <c:v>Auburn</c:v>
                </c:pt>
                <c:pt idx="255">
                  <c:v>Atlanta</c:v>
                </c:pt>
                <c:pt idx="256">
                  <c:v>Arlington Heights</c:v>
                </c:pt>
                <c:pt idx="257">
                  <c:v>Antioch</c:v>
                </c:pt>
                <c:pt idx="258">
                  <c:v>Antelope</c:v>
                </c:pt>
                <c:pt idx="259">
                  <c:v>Ankeny</c:v>
                </c:pt>
                <c:pt idx="260">
                  <c:v>Anita</c:v>
                </c:pt>
                <c:pt idx="261">
                  <c:v>Ames</c:v>
                </c:pt>
                <c:pt idx="262">
                  <c:v>Alta</c:v>
                </c:pt>
                <c:pt idx="263">
                  <c:v>Akron</c:v>
                </c:pt>
                <c:pt idx="264">
                  <c:v>Addison</c:v>
                </c:pt>
              </c:strCache>
            </c:strRef>
          </c:cat>
          <c:val>
            <c:numRef>
              <c:f>'pivot 6'!$B$4:$B$269</c:f>
              <c:numCache>
                <c:formatCode>General</c:formatCode>
                <c:ptCount val="265"/>
                <c:pt idx="0">
                  <c:v>1</c:v>
                </c:pt>
                <c:pt idx="1">
                  <c:v>1</c:v>
                </c:pt>
                <c:pt idx="2">
                  <c:v>1</c:v>
                </c:pt>
                <c:pt idx="3">
                  <c:v>1</c:v>
                </c:pt>
                <c:pt idx="4">
                  <c:v>1</c:v>
                </c:pt>
                <c:pt idx="5">
                  <c:v>4</c:v>
                </c:pt>
                <c:pt idx="6">
                  <c:v>1</c:v>
                </c:pt>
                <c:pt idx="7">
                  <c:v>1</c:v>
                </c:pt>
                <c:pt idx="8">
                  <c:v>1</c:v>
                </c:pt>
                <c:pt idx="9">
                  <c:v>2</c:v>
                </c:pt>
                <c:pt idx="10">
                  <c:v>1</c:v>
                </c:pt>
                <c:pt idx="11">
                  <c:v>3</c:v>
                </c:pt>
                <c:pt idx="12">
                  <c:v>5</c:v>
                </c:pt>
                <c:pt idx="13">
                  <c:v>1</c:v>
                </c:pt>
                <c:pt idx="14">
                  <c:v>1</c:v>
                </c:pt>
                <c:pt idx="15">
                  <c:v>1</c:v>
                </c:pt>
                <c:pt idx="16">
                  <c:v>1</c:v>
                </c:pt>
                <c:pt idx="17">
                  <c:v>1</c:v>
                </c:pt>
                <c:pt idx="18">
                  <c:v>1</c:v>
                </c:pt>
                <c:pt idx="19">
                  <c:v>1</c:v>
                </c:pt>
                <c:pt idx="20">
                  <c:v>2</c:v>
                </c:pt>
                <c:pt idx="21">
                  <c:v>1</c:v>
                </c:pt>
                <c:pt idx="22">
                  <c:v>1</c:v>
                </c:pt>
                <c:pt idx="23">
                  <c:v>9</c:v>
                </c:pt>
                <c:pt idx="24">
                  <c:v>1</c:v>
                </c:pt>
                <c:pt idx="25">
                  <c:v>1</c:v>
                </c:pt>
                <c:pt idx="26">
                  <c:v>1</c:v>
                </c:pt>
                <c:pt idx="27">
                  <c:v>1</c:v>
                </c:pt>
                <c:pt idx="28">
                  <c:v>1</c:v>
                </c:pt>
                <c:pt idx="29">
                  <c:v>1</c:v>
                </c:pt>
                <c:pt idx="30">
                  <c:v>2</c:v>
                </c:pt>
                <c:pt idx="31">
                  <c:v>1</c:v>
                </c:pt>
                <c:pt idx="32">
                  <c:v>1</c:v>
                </c:pt>
                <c:pt idx="33">
                  <c:v>1</c:v>
                </c:pt>
                <c:pt idx="34">
                  <c:v>1</c:v>
                </c:pt>
                <c:pt idx="35">
                  <c:v>1</c:v>
                </c:pt>
                <c:pt idx="36">
                  <c:v>2</c:v>
                </c:pt>
                <c:pt idx="37">
                  <c:v>3</c:v>
                </c:pt>
                <c:pt idx="38">
                  <c:v>1</c:v>
                </c:pt>
                <c:pt idx="39">
                  <c:v>2</c:v>
                </c:pt>
                <c:pt idx="40">
                  <c:v>2</c:v>
                </c:pt>
                <c:pt idx="41">
                  <c:v>5</c:v>
                </c:pt>
                <c:pt idx="42">
                  <c:v>1</c:v>
                </c:pt>
                <c:pt idx="43">
                  <c:v>1</c:v>
                </c:pt>
                <c:pt idx="44">
                  <c:v>1</c:v>
                </c:pt>
                <c:pt idx="45">
                  <c:v>2</c:v>
                </c:pt>
                <c:pt idx="46">
                  <c:v>1</c:v>
                </c:pt>
                <c:pt idx="47">
                  <c:v>1</c:v>
                </c:pt>
                <c:pt idx="48">
                  <c:v>1</c:v>
                </c:pt>
                <c:pt idx="49">
                  <c:v>4</c:v>
                </c:pt>
                <c:pt idx="50">
                  <c:v>3</c:v>
                </c:pt>
                <c:pt idx="51">
                  <c:v>2</c:v>
                </c:pt>
                <c:pt idx="52">
                  <c:v>1</c:v>
                </c:pt>
                <c:pt idx="53">
                  <c:v>3</c:v>
                </c:pt>
                <c:pt idx="54">
                  <c:v>2</c:v>
                </c:pt>
                <c:pt idx="55">
                  <c:v>11</c:v>
                </c:pt>
                <c:pt idx="56">
                  <c:v>1</c:v>
                </c:pt>
                <c:pt idx="57">
                  <c:v>1</c:v>
                </c:pt>
                <c:pt idx="58">
                  <c:v>1</c:v>
                </c:pt>
                <c:pt idx="59">
                  <c:v>2</c:v>
                </c:pt>
                <c:pt idx="60">
                  <c:v>1</c:v>
                </c:pt>
                <c:pt idx="61">
                  <c:v>1</c:v>
                </c:pt>
                <c:pt idx="62">
                  <c:v>1</c:v>
                </c:pt>
                <c:pt idx="63">
                  <c:v>1</c:v>
                </c:pt>
                <c:pt idx="64">
                  <c:v>2</c:v>
                </c:pt>
                <c:pt idx="65">
                  <c:v>1</c:v>
                </c:pt>
                <c:pt idx="66">
                  <c:v>1</c:v>
                </c:pt>
                <c:pt idx="67">
                  <c:v>1</c:v>
                </c:pt>
                <c:pt idx="68">
                  <c:v>1</c:v>
                </c:pt>
                <c:pt idx="69">
                  <c:v>2</c:v>
                </c:pt>
                <c:pt idx="70">
                  <c:v>1</c:v>
                </c:pt>
                <c:pt idx="71">
                  <c:v>1</c:v>
                </c:pt>
                <c:pt idx="72">
                  <c:v>2</c:v>
                </c:pt>
                <c:pt idx="73">
                  <c:v>2</c:v>
                </c:pt>
                <c:pt idx="74">
                  <c:v>1</c:v>
                </c:pt>
                <c:pt idx="75">
                  <c:v>2</c:v>
                </c:pt>
                <c:pt idx="76">
                  <c:v>1</c:v>
                </c:pt>
                <c:pt idx="77">
                  <c:v>1</c:v>
                </c:pt>
                <c:pt idx="78">
                  <c:v>1</c:v>
                </c:pt>
                <c:pt idx="79">
                  <c:v>2</c:v>
                </c:pt>
                <c:pt idx="80">
                  <c:v>1</c:v>
                </c:pt>
                <c:pt idx="81">
                  <c:v>1</c:v>
                </c:pt>
                <c:pt idx="82">
                  <c:v>3</c:v>
                </c:pt>
                <c:pt idx="83">
                  <c:v>2</c:v>
                </c:pt>
                <c:pt idx="84">
                  <c:v>1</c:v>
                </c:pt>
                <c:pt idx="85">
                  <c:v>1</c:v>
                </c:pt>
                <c:pt idx="86">
                  <c:v>1</c:v>
                </c:pt>
                <c:pt idx="87">
                  <c:v>1</c:v>
                </c:pt>
                <c:pt idx="88">
                  <c:v>97</c:v>
                </c:pt>
                <c:pt idx="89">
                  <c:v>1</c:v>
                </c:pt>
                <c:pt idx="90">
                  <c:v>1</c:v>
                </c:pt>
                <c:pt idx="91">
                  <c:v>1</c:v>
                </c:pt>
                <c:pt idx="92">
                  <c:v>1</c:v>
                </c:pt>
                <c:pt idx="93">
                  <c:v>1</c:v>
                </c:pt>
                <c:pt idx="94">
                  <c:v>1</c:v>
                </c:pt>
                <c:pt idx="95">
                  <c:v>2</c:v>
                </c:pt>
                <c:pt idx="96">
                  <c:v>2</c:v>
                </c:pt>
                <c:pt idx="97">
                  <c:v>1</c:v>
                </c:pt>
                <c:pt idx="98">
                  <c:v>1</c:v>
                </c:pt>
                <c:pt idx="99">
                  <c:v>1</c:v>
                </c:pt>
                <c:pt idx="100">
                  <c:v>4</c:v>
                </c:pt>
                <c:pt idx="101">
                  <c:v>1</c:v>
                </c:pt>
                <c:pt idx="102">
                  <c:v>1</c:v>
                </c:pt>
                <c:pt idx="103">
                  <c:v>1</c:v>
                </c:pt>
                <c:pt idx="104">
                  <c:v>2</c:v>
                </c:pt>
                <c:pt idx="105">
                  <c:v>1</c:v>
                </c:pt>
                <c:pt idx="106">
                  <c:v>1</c:v>
                </c:pt>
                <c:pt idx="107">
                  <c:v>1</c:v>
                </c:pt>
                <c:pt idx="108">
                  <c:v>2</c:v>
                </c:pt>
                <c:pt idx="109">
                  <c:v>1</c:v>
                </c:pt>
                <c:pt idx="110">
                  <c:v>1</c:v>
                </c:pt>
                <c:pt idx="111">
                  <c:v>3</c:v>
                </c:pt>
                <c:pt idx="112">
                  <c:v>1</c:v>
                </c:pt>
                <c:pt idx="113">
                  <c:v>3</c:v>
                </c:pt>
                <c:pt idx="114">
                  <c:v>1</c:v>
                </c:pt>
                <c:pt idx="115">
                  <c:v>2</c:v>
                </c:pt>
                <c:pt idx="116">
                  <c:v>2</c:v>
                </c:pt>
                <c:pt idx="117">
                  <c:v>1</c:v>
                </c:pt>
                <c:pt idx="118">
                  <c:v>1</c:v>
                </c:pt>
                <c:pt idx="119">
                  <c:v>1</c:v>
                </c:pt>
                <c:pt idx="120">
                  <c:v>1</c:v>
                </c:pt>
                <c:pt idx="121">
                  <c:v>1</c:v>
                </c:pt>
                <c:pt idx="122">
                  <c:v>2</c:v>
                </c:pt>
                <c:pt idx="123">
                  <c:v>1</c:v>
                </c:pt>
                <c:pt idx="124">
                  <c:v>2</c:v>
                </c:pt>
                <c:pt idx="125">
                  <c:v>1</c:v>
                </c:pt>
                <c:pt idx="126">
                  <c:v>1</c:v>
                </c:pt>
                <c:pt idx="127">
                  <c:v>1</c:v>
                </c:pt>
                <c:pt idx="128">
                  <c:v>1</c:v>
                </c:pt>
                <c:pt idx="129">
                  <c:v>1</c:v>
                </c:pt>
                <c:pt idx="130">
                  <c:v>5</c:v>
                </c:pt>
                <c:pt idx="131">
                  <c:v>2</c:v>
                </c:pt>
                <c:pt idx="132">
                  <c:v>1</c:v>
                </c:pt>
                <c:pt idx="133">
                  <c:v>1</c:v>
                </c:pt>
                <c:pt idx="134">
                  <c:v>4</c:v>
                </c:pt>
                <c:pt idx="135">
                  <c:v>1</c:v>
                </c:pt>
                <c:pt idx="136">
                  <c:v>1</c:v>
                </c:pt>
                <c:pt idx="137">
                  <c:v>1</c:v>
                </c:pt>
                <c:pt idx="138">
                  <c:v>2</c:v>
                </c:pt>
                <c:pt idx="139">
                  <c:v>1</c:v>
                </c:pt>
                <c:pt idx="140">
                  <c:v>1</c:v>
                </c:pt>
                <c:pt idx="141">
                  <c:v>1</c:v>
                </c:pt>
                <c:pt idx="142">
                  <c:v>1</c:v>
                </c:pt>
                <c:pt idx="143">
                  <c:v>1</c:v>
                </c:pt>
                <c:pt idx="144">
                  <c:v>1</c:v>
                </c:pt>
                <c:pt idx="145">
                  <c:v>1</c:v>
                </c:pt>
                <c:pt idx="146">
                  <c:v>1</c:v>
                </c:pt>
                <c:pt idx="147">
                  <c:v>1</c:v>
                </c:pt>
                <c:pt idx="148">
                  <c:v>2</c:v>
                </c:pt>
                <c:pt idx="149">
                  <c:v>1</c:v>
                </c:pt>
                <c:pt idx="150">
                  <c:v>1</c:v>
                </c:pt>
                <c:pt idx="151">
                  <c:v>1</c:v>
                </c:pt>
                <c:pt idx="152">
                  <c:v>2</c:v>
                </c:pt>
                <c:pt idx="153">
                  <c:v>3</c:v>
                </c:pt>
                <c:pt idx="154">
                  <c:v>2</c:v>
                </c:pt>
                <c:pt idx="155">
                  <c:v>1</c:v>
                </c:pt>
                <c:pt idx="156">
                  <c:v>4</c:v>
                </c:pt>
                <c:pt idx="157">
                  <c:v>1</c:v>
                </c:pt>
                <c:pt idx="158">
                  <c:v>1</c:v>
                </c:pt>
                <c:pt idx="159">
                  <c:v>2</c:v>
                </c:pt>
                <c:pt idx="160">
                  <c:v>2</c:v>
                </c:pt>
                <c:pt idx="161">
                  <c:v>1</c:v>
                </c:pt>
                <c:pt idx="162">
                  <c:v>2</c:v>
                </c:pt>
                <c:pt idx="163">
                  <c:v>1</c:v>
                </c:pt>
                <c:pt idx="164">
                  <c:v>1</c:v>
                </c:pt>
                <c:pt idx="165">
                  <c:v>1</c:v>
                </c:pt>
                <c:pt idx="166">
                  <c:v>1</c:v>
                </c:pt>
                <c:pt idx="167">
                  <c:v>1</c:v>
                </c:pt>
                <c:pt idx="168">
                  <c:v>1</c:v>
                </c:pt>
                <c:pt idx="169">
                  <c:v>1</c:v>
                </c:pt>
                <c:pt idx="170">
                  <c:v>1</c:v>
                </c:pt>
                <c:pt idx="171">
                  <c:v>1</c:v>
                </c:pt>
                <c:pt idx="172">
                  <c:v>1</c:v>
                </c:pt>
                <c:pt idx="173">
                  <c:v>3</c:v>
                </c:pt>
                <c:pt idx="174">
                  <c:v>1</c:v>
                </c:pt>
                <c:pt idx="175">
                  <c:v>1</c:v>
                </c:pt>
                <c:pt idx="176">
                  <c:v>2</c:v>
                </c:pt>
                <c:pt idx="177">
                  <c:v>1</c:v>
                </c:pt>
                <c:pt idx="178">
                  <c:v>2</c:v>
                </c:pt>
                <c:pt idx="179">
                  <c:v>3</c:v>
                </c:pt>
                <c:pt idx="180">
                  <c:v>11</c:v>
                </c:pt>
                <c:pt idx="181">
                  <c:v>1</c:v>
                </c:pt>
                <c:pt idx="182">
                  <c:v>1</c:v>
                </c:pt>
                <c:pt idx="183">
                  <c:v>1</c:v>
                </c:pt>
                <c:pt idx="184">
                  <c:v>1</c:v>
                </c:pt>
                <c:pt idx="185">
                  <c:v>1</c:v>
                </c:pt>
                <c:pt idx="186">
                  <c:v>2</c:v>
                </c:pt>
                <c:pt idx="187">
                  <c:v>1</c:v>
                </c:pt>
                <c:pt idx="188">
                  <c:v>1</c:v>
                </c:pt>
                <c:pt idx="189">
                  <c:v>2</c:v>
                </c:pt>
                <c:pt idx="190">
                  <c:v>1</c:v>
                </c:pt>
                <c:pt idx="191">
                  <c:v>1</c:v>
                </c:pt>
                <c:pt idx="192">
                  <c:v>17</c:v>
                </c:pt>
                <c:pt idx="193">
                  <c:v>82</c:v>
                </c:pt>
                <c:pt idx="194">
                  <c:v>1</c:v>
                </c:pt>
                <c:pt idx="195">
                  <c:v>7</c:v>
                </c:pt>
                <c:pt idx="196">
                  <c:v>1</c:v>
                </c:pt>
                <c:pt idx="197">
                  <c:v>1</c:v>
                </c:pt>
                <c:pt idx="198">
                  <c:v>2</c:v>
                </c:pt>
                <c:pt idx="199">
                  <c:v>1</c:v>
                </c:pt>
                <c:pt idx="200">
                  <c:v>53</c:v>
                </c:pt>
                <c:pt idx="201">
                  <c:v>1</c:v>
                </c:pt>
                <c:pt idx="202">
                  <c:v>1</c:v>
                </c:pt>
                <c:pt idx="203">
                  <c:v>1</c:v>
                </c:pt>
                <c:pt idx="204">
                  <c:v>2</c:v>
                </c:pt>
                <c:pt idx="205">
                  <c:v>6</c:v>
                </c:pt>
                <c:pt idx="206">
                  <c:v>1</c:v>
                </c:pt>
                <c:pt idx="207">
                  <c:v>1</c:v>
                </c:pt>
                <c:pt idx="208">
                  <c:v>1</c:v>
                </c:pt>
                <c:pt idx="209">
                  <c:v>6</c:v>
                </c:pt>
                <c:pt idx="210">
                  <c:v>1</c:v>
                </c:pt>
                <c:pt idx="211">
                  <c:v>8</c:v>
                </c:pt>
                <c:pt idx="212">
                  <c:v>10</c:v>
                </c:pt>
                <c:pt idx="213">
                  <c:v>1</c:v>
                </c:pt>
                <c:pt idx="214">
                  <c:v>1</c:v>
                </c:pt>
                <c:pt idx="215">
                  <c:v>2</c:v>
                </c:pt>
                <c:pt idx="216">
                  <c:v>1</c:v>
                </c:pt>
                <c:pt idx="217">
                  <c:v>1</c:v>
                </c:pt>
                <c:pt idx="218">
                  <c:v>1</c:v>
                </c:pt>
                <c:pt idx="219">
                  <c:v>8</c:v>
                </c:pt>
                <c:pt idx="220">
                  <c:v>2</c:v>
                </c:pt>
                <c:pt idx="221">
                  <c:v>2</c:v>
                </c:pt>
                <c:pt idx="222">
                  <c:v>3</c:v>
                </c:pt>
                <c:pt idx="223">
                  <c:v>1</c:v>
                </c:pt>
                <c:pt idx="224">
                  <c:v>1</c:v>
                </c:pt>
                <c:pt idx="225">
                  <c:v>6</c:v>
                </c:pt>
                <c:pt idx="226">
                  <c:v>1</c:v>
                </c:pt>
                <c:pt idx="227">
                  <c:v>1</c:v>
                </c:pt>
                <c:pt idx="228">
                  <c:v>1</c:v>
                </c:pt>
                <c:pt idx="229">
                  <c:v>1</c:v>
                </c:pt>
                <c:pt idx="230">
                  <c:v>1</c:v>
                </c:pt>
                <c:pt idx="231">
                  <c:v>1</c:v>
                </c:pt>
                <c:pt idx="232">
                  <c:v>1</c:v>
                </c:pt>
                <c:pt idx="233">
                  <c:v>1</c:v>
                </c:pt>
                <c:pt idx="234">
                  <c:v>4</c:v>
                </c:pt>
                <c:pt idx="235">
                  <c:v>1</c:v>
                </c:pt>
                <c:pt idx="236">
                  <c:v>1</c:v>
                </c:pt>
                <c:pt idx="237">
                  <c:v>1</c:v>
                </c:pt>
                <c:pt idx="238">
                  <c:v>1</c:v>
                </c:pt>
                <c:pt idx="239">
                  <c:v>2</c:v>
                </c:pt>
                <c:pt idx="240">
                  <c:v>3</c:v>
                </c:pt>
                <c:pt idx="241">
                  <c:v>3</c:v>
                </c:pt>
                <c:pt idx="242">
                  <c:v>1</c:v>
                </c:pt>
                <c:pt idx="243">
                  <c:v>1</c:v>
                </c:pt>
                <c:pt idx="244">
                  <c:v>3</c:v>
                </c:pt>
                <c:pt idx="245">
                  <c:v>1</c:v>
                </c:pt>
                <c:pt idx="246">
                  <c:v>1</c:v>
                </c:pt>
                <c:pt idx="247">
                  <c:v>8</c:v>
                </c:pt>
                <c:pt idx="248">
                  <c:v>1</c:v>
                </c:pt>
                <c:pt idx="249">
                  <c:v>3</c:v>
                </c:pt>
                <c:pt idx="250">
                  <c:v>3</c:v>
                </c:pt>
                <c:pt idx="251">
                  <c:v>3</c:v>
                </c:pt>
                <c:pt idx="252">
                  <c:v>1</c:v>
                </c:pt>
                <c:pt idx="253">
                  <c:v>1</c:v>
                </c:pt>
                <c:pt idx="254">
                  <c:v>1</c:v>
                </c:pt>
                <c:pt idx="255">
                  <c:v>12</c:v>
                </c:pt>
                <c:pt idx="256">
                  <c:v>1</c:v>
                </c:pt>
                <c:pt idx="257">
                  <c:v>1</c:v>
                </c:pt>
                <c:pt idx="258">
                  <c:v>1</c:v>
                </c:pt>
                <c:pt idx="259">
                  <c:v>1</c:v>
                </c:pt>
                <c:pt idx="260">
                  <c:v>1</c:v>
                </c:pt>
                <c:pt idx="261">
                  <c:v>1</c:v>
                </c:pt>
                <c:pt idx="262">
                  <c:v>2</c:v>
                </c:pt>
                <c:pt idx="263">
                  <c:v>4</c:v>
                </c:pt>
                <c:pt idx="264">
                  <c:v>1</c:v>
                </c:pt>
              </c:numCache>
            </c:numRef>
          </c:val>
          <c:extLst>
            <c:ext xmlns:c16="http://schemas.microsoft.com/office/drawing/2014/chart" uri="{C3380CC4-5D6E-409C-BE32-E72D297353CC}">
              <c16:uniqueId val="{00000000-3423-49A8-889A-283C51EBF700}"/>
            </c:ext>
          </c:extLst>
        </c:ser>
        <c:dLbls>
          <c:showLegendKey val="0"/>
          <c:showVal val="0"/>
          <c:showCatName val="0"/>
          <c:showSerName val="0"/>
          <c:showPercent val="0"/>
          <c:showBubbleSize val="0"/>
        </c:dLbls>
        <c:axId val="1690705280"/>
        <c:axId val="1690703360"/>
        <c:axId val="459960768"/>
      </c:area3DChart>
      <c:catAx>
        <c:axId val="1690705280"/>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0703360"/>
        <c:crosses val="autoZero"/>
        <c:auto val="1"/>
        <c:lblAlgn val="ctr"/>
        <c:lblOffset val="100"/>
        <c:noMultiLvlLbl val="0"/>
      </c:catAx>
      <c:valAx>
        <c:axId val="169070336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0705280"/>
        <c:crosses val="autoZero"/>
        <c:crossBetween val="midCat"/>
      </c:valAx>
      <c:serAx>
        <c:axId val="459960768"/>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070336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 1!PivotTable1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Accidents by weather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1'!$A$4:$A$25</c:f>
              <c:strCache>
                <c:ptCount val="21"/>
                <c:pt idx="1">
                  <c:v>Blowing Snow</c:v>
                </c:pt>
                <c:pt idx="2">
                  <c:v>Clear</c:v>
                </c:pt>
                <c:pt idx="3">
                  <c:v>Cloudy</c:v>
                </c:pt>
                <c:pt idx="4">
                  <c:v>Fair</c:v>
                </c:pt>
                <c:pt idx="5">
                  <c:v>Fog</c:v>
                </c:pt>
                <c:pt idx="6">
                  <c:v>Haze</c:v>
                </c:pt>
                <c:pt idx="7">
                  <c:v>Heavy Rain</c:v>
                </c:pt>
                <c:pt idx="8">
                  <c:v>Light Drizzle</c:v>
                </c:pt>
                <c:pt idx="9">
                  <c:v>Light Freezing Drizzle</c:v>
                </c:pt>
                <c:pt idx="10">
                  <c:v>Light Rain</c:v>
                </c:pt>
                <c:pt idx="11">
                  <c:v>Light Snow</c:v>
                </c:pt>
                <c:pt idx="12">
                  <c:v>Light Thunderstorms and Rain</c:v>
                </c:pt>
                <c:pt idx="13">
                  <c:v>Mostly Cloudy</c:v>
                </c:pt>
                <c:pt idx="14">
                  <c:v>Overcast</c:v>
                </c:pt>
                <c:pt idx="15">
                  <c:v>Partly Cloudy</c:v>
                </c:pt>
                <c:pt idx="16">
                  <c:v>Rain</c:v>
                </c:pt>
                <c:pt idx="17">
                  <c:v>Scattered Clouds</c:v>
                </c:pt>
                <c:pt idx="18">
                  <c:v>Smoke</c:v>
                </c:pt>
                <c:pt idx="19">
                  <c:v>Snow</c:v>
                </c:pt>
                <c:pt idx="20">
                  <c:v>Snow / Windy</c:v>
                </c:pt>
              </c:strCache>
            </c:strRef>
          </c:cat>
          <c:val>
            <c:numRef>
              <c:f>'pivot 1'!$B$4:$B$25</c:f>
              <c:numCache>
                <c:formatCode>General</c:formatCode>
                <c:ptCount val="21"/>
                <c:pt idx="0">
                  <c:v>2</c:v>
                </c:pt>
                <c:pt idx="1">
                  <c:v>2</c:v>
                </c:pt>
                <c:pt idx="2">
                  <c:v>228</c:v>
                </c:pt>
                <c:pt idx="3">
                  <c:v>4</c:v>
                </c:pt>
                <c:pt idx="4">
                  <c:v>72</c:v>
                </c:pt>
                <c:pt idx="5">
                  <c:v>1</c:v>
                </c:pt>
                <c:pt idx="6">
                  <c:v>9</c:v>
                </c:pt>
                <c:pt idx="7">
                  <c:v>1</c:v>
                </c:pt>
                <c:pt idx="8">
                  <c:v>2</c:v>
                </c:pt>
                <c:pt idx="9">
                  <c:v>5</c:v>
                </c:pt>
                <c:pt idx="10">
                  <c:v>16</c:v>
                </c:pt>
                <c:pt idx="11">
                  <c:v>73</c:v>
                </c:pt>
                <c:pt idx="12">
                  <c:v>1</c:v>
                </c:pt>
                <c:pt idx="13">
                  <c:v>60</c:v>
                </c:pt>
                <c:pt idx="14">
                  <c:v>135</c:v>
                </c:pt>
                <c:pt idx="15">
                  <c:v>48</c:v>
                </c:pt>
                <c:pt idx="16">
                  <c:v>9</c:v>
                </c:pt>
                <c:pt idx="17">
                  <c:v>37</c:v>
                </c:pt>
                <c:pt idx="18">
                  <c:v>1</c:v>
                </c:pt>
                <c:pt idx="19">
                  <c:v>4</c:v>
                </c:pt>
                <c:pt idx="20">
                  <c:v>1</c:v>
                </c:pt>
              </c:numCache>
            </c:numRef>
          </c:val>
          <c:extLst>
            <c:ext xmlns:c16="http://schemas.microsoft.com/office/drawing/2014/chart" uri="{C3380CC4-5D6E-409C-BE32-E72D297353CC}">
              <c16:uniqueId val="{00000000-8CA8-4025-BC61-31694FAAC4AF}"/>
            </c:ext>
          </c:extLst>
        </c:ser>
        <c:dLbls>
          <c:dLblPos val="inEnd"/>
          <c:showLegendKey val="0"/>
          <c:showVal val="1"/>
          <c:showCatName val="0"/>
          <c:showSerName val="0"/>
          <c:showPercent val="0"/>
          <c:showBubbleSize val="0"/>
        </c:dLbls>
        <c:gapWidth val="65"/>
        <c:axId val="899411200"/>
        <c:axId val="899411680"/>
      </c:barChart>
      <c:catAx>
        <c:axId val="89941120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9411680"/>
        <c:crosses val="autoZero"/>
        <c:auto val="1"/>
        <c:lblAlgn val="ctr"/>
        <c:lblOffset val="100"/>
        <c:noMultiLvlLbl val="0"/>
      </c:catAx>
      <c:valAx>
        <c:axId val="89941168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94112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intern.xlsx]PIVOT2!PivotTable2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Time of day patterns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PIVOT2!$A$4:$A$52</c:f>
              <c:multiLvlStrCache>
                <c:ptCount val="24"/>
                <c:lvl>
                  <c:pt idx="0">
                    <c:v>NIGHT</c:v>
                  </c:pt>
                  <c:pt idx="1">
                    <c:v>NIGHT</c:v>
                  </c:pt>
                  <c:pt idx="2">
                    <c:v>NIGHT</c:v>
                  </c:pt>
                  <c:pt idx="3">
                    <c:v>NIGHT</c:v>
                  </c:pt>
                  <c:pt idx="4">
                    <c:v>NIGHT</c:v>
                  </c:pt>
                  <c:pt idx="5">
                    <c:v>NIGHT</c:v>
                  </c:pt>
                  <c:pt idx="6">
                    <c:v>MORNING</c:v>
                  </c:pt>
                  <c:pt idx="7">
                    <c:v>MORNING</c:v>
                  </c:pt>
                  <c:pt idx="8">
                    <c:v>MORNING</c:v>
                  </c:pt>
                  <c:pt idx="9">
                    <c:v>MORNING</c:v>
                  </c:pt>
                  <c:pt idx="10">
                    <c:v>MORNING</c:v>
                  </c:pt>
                  <c:pt idx="11">
                    <c:v>MORNING</c:v>
                  </c:pt>
                  <c:pt idx="12">
                    <c:v>AFTERNOON</c:v>
                  </c:pt>
                  <c:pt idx="13">
                    <c:v>AFTERNOON</c:v>
                  </c:pt>
                  <c:pt idx="14">
                    <c:v>AFTERNOON</c:v>
                  </c:pt>
                  <c:pt idx="15">
                    <c:v>AFTERNOON</c:v>
                  </c:pt>
                  <c:pt idx="16">
                    <c:v>AFTERNOON</c:v>
                  </c:pt>
                  <c:pt idx="17">
                    <c:v>EVENING</c:v>
                  </c:pt>
                  <c:pt idx="18">
                    <c:v>EVENING</c:v>
                  </c:pt>
                  <c:pt idx="19">
                    <c:v>EVENING</c:v>
                  </c:pt>
                  <c:pt idx="20">
                    <c:v>EVENING</c:v>
                  </c:pt>
                  <c:pt idx="21">
                    <c:v>EVENING</c:v>
                  </c:pt>
                  <c:pt idx="22">
                    <c:v>EVENING</c:v>
                  </c:pt>
                  <c:pt idx="23">
                    <c:v>EVENING</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lvl>
              </c:multiLvlStrCache>
            </c:multiLvlStrRef>
          </c:cat>
          <c:val>
            <c:numRef>
              <c:f>PIVOT2!$B$4:$B$52</c:f>
              <c:numCache>
                <c:formatCode>General</c:formatCode>
                <c:ptCount val="24"/>
                <c:pt idx="0">
                  <c:v>7</c:v>
                </c:pt>
                <c:pt idx="1">
                  <c:v>4</c:v>
                </c:pt>
                <c:pt idx="2">
                  <c:v>9</c:v>
                </c:pt>
                <c:pt idx="3">
                  <c:v>1</c:v>
                </c:pt>
                <c:pt idx="4">
                  <c:v>12</c:v>
                </c:pt>
                <c:pt idx="5">
                  <c:v>32</c:v>
                </c:pt>
                <c:pt idx="6">
                  <c:v>56</c:v>
                </c:pt>
                <c:pt idx="7">
                  <c:v>94</c:v>
                </c:pt>
                <c:pt idx="8">
                  <c:v>86</c:v>
                </c:pt>
                <c:pt idx="9">
                  <c:v>50</c:v>
                </c:pt>
                <c:pt idx="10">
                  <c:v>39</c:v>
                </c:pt>
                <c:pt idx="11">
                  <c:v>47</c:v>
                </c:pt>
                <c:pt idx="12">
                  <c:v>29</c:v>
                </c:pt>
                <c:pt idx="13">
                  <c:v>20</c:v>
                </c:pt>
                <c:pt idx="14">
                  <c:v>22</c:v>
                </c:pt>
                <c:pt idx="15">
                  <c:v>20</c:v>
                </c:pt>
                <c:pt idx="16">
                  <c:v>33</c:v>
                </c:pt>
                <c:pt idx="17">
                  <c:v>36</c:v>
                </c:pt>
                <c:pt idx="18">
                  <c:v>38</c:v>
                </c:pt>
                <c:pt idx="19">
                  <c:v>28</c:v>
                </c:pt>
                <c:pt idx="20">
                  <c:v>22</c:v>
                </c:pt>
                <c:pt idx="21">
                  <c:v>11</c:v>
                </c:pt>
                <c:pt idx="22">
                  <c:v>10</c:v>
                </c:pt>
                <c:pt idx="23">
                  <c:v>5</c:v>
                </c:pt>
              </c:numCache>
            </c:numRef>
          </c:val>
          <c:smooth val="0"/>
          <c:extLst>
            <c:ext xmlns:c16="http://schemas.microsoft.com/office/drawing/2014/chart" uri="{C3380CC4-5D6E-409C-BE32-E72D297353CC}">
              <c16:uniqueId val="{00000000-0158-451C-9723-F7191C85A098}"/>
            </c:ext>
          </c:extLst>
        </c:ser>
        <c:dLbls>
          <c:showLegendKey val="0"/>
          <c:showVal val="0"/>
          <c:showCatName val="0"/>
          <c:showSerName val="0"/>
          <c:showPercent val="0"/>
          <c:showBubbleSize val="0"/>
        </c:dLbls>
        <c:marker val="1"/>
        <c:smooth val="0"/>
        <c:axId val="141439536"/>
        <c:axId val="141436656"/>
      </c:lineChart>
      <c:catAx>
        <c:axId val="14143953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36656"/>
        <c:crosses val="autoZero"/>
        <c:auto val="1"/>
        <c:lblAlgn val="ctr"/>
        <c:lblOffset val="100"/>
        <c:noMultiLvlLbl val="0"/>
      </c:catAx>
      <c:valAx>
        <c:axId val="1414366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3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intern.xlsx]pivot3!PivotTable3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HEATMAP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pivot3!$B$3:$B$4</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pivot3!$B$5:$B$12</c:f>
              <c:numCache>
                <c:formatCode>General</c:formatCode>
                <c:ptCount val="7"/>
                <c:pt idx="2">
                  <c:v>3</c:v>
                </c:pt>
                <c:pt idx="3">
                  <c:v>1</c:v>
                </c:pt>
                <c:pt idx="5">
                  <c:v>1</c:v>
                </c:pt>
                <c:pt idx="6">
                  <c:v>2</c:v>
                </c:pt>
              </c:numCache>
            </c:numRef>
          </c:val>
          <c:extLst>
            <c:ext xmlns:c16="http://schemas.microsoft.com/office/drawing/2014/chart" uri="{C3380CC4-5D6E-409C-BE32-E72D297353CC}">
              <c16:uniqueId val="{00000000-F6AD-4814-8567-BB3DE572CCB0}"/>
            </c:ext>
          </c:extLst>
        </c:ser>
        <c:ser>
          <c:idx val="1"/>
          <c:order val="1"/>
          <c:tx>
            <c:strRef>
              <c:f>pivot3!$C$3:$C$4</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pivot3!$C$5:$C$12</c:f>
              <c:numCache>
                <c:formatCode>General</c:formatCode>
                <c:ptCount val="7"/>
                <c:pt idx="2">
                  <c:v>1</c:v>
                </c:pt>
                <c:pt idx="5">
                  <c:v>1</c:v>
                </c:pt>
                <c:pt idx="6">
                  <c:v>2</c:v>
                </c:pt>
              </c:numCache>
            </c:numRef>
          </c:val>
          <c:extLst>
            <c:ext xmlns:c16="http://schemas.microsoft.com/office/drawing/2014/chart" uri="{C3380CC4-5D6E-409C-BE32-E72D297353CC}">
              <c16:uniqueId val="{00000001-F6AD-4814-8567-BB3DE572CCB0}"/>
            </c:ext>
          </c:extLst>
        </c:ser>
        <c:ser>
          <c:idx val="2"/>
          <c:order val="2"/>
          <c:tx>
            <c:strRef>
              <c:f>pivot3!$D$3:$D$4</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pivot3!$D$5:$D$12</c:f>
              <c:numCache>
                <c:formatCode>General</c:formatCode>
                <c:ptCount val="7"/>
                <c:pt idx="0">
                  <c:v>1</c:v>
                </c:pt>
                <c:pt idx="1">
                  <c:v>1</c:v>
                </c:pt>
                <c:pt idx="3">
                  <c:v>1</c:v>
                </c:pt>
                <c:pt idx="4">
                  <c:v>2</c:v>
                </c:pt>
                <c:pt idx="5">
                  <c:v>1</c:v>
                </c:pt>
                <c:pt idx="6">
                  <c:v>3</c:v>
                </c:pt>
              </c:numCache>
            </c:numRef>
          </c:val>
          <c:extLst>
            <c:ext xmlns:c16="http://schemas.microsoft.com/office/drawing/2014/chart" uri="{C3380CC4-5D6E-409C-BE32-E72D297353CC}">
              <c16:uniqueId val="{00000002-F6AD-4814-8567-BB3DE572CCB0}"/>
            </c:ext>
          </c:extLst>
        </c:ser>
        <c:ser>
          <c:idx val="3"/>
          <c:order val="3"/>
          <c:tx>
            <c:strRef>
              <c:f>pivot3!$E$3:$E$4</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pivot3!$E$5:$E$12</c:f>
              <c:numCache>
                <c:formatCode>General</c:formatCode>
                <c:ptCount val="7"/>
                <c:pt idx="1">
                  <c:v>1</c:v>
                </c:pt>
              </c:numCache>
            </c:numRef>
          </c:val>
          <c:extLst>
            <c:ext xmlns:c16="http://schemas.microsoft.com/office/drawing/2014/chart" uri="{C3380CC4-5D6E-409C-BE32-E72D297353CC}">
              <c16:uniqueId val="{00000003-F6AD-4814-8567-BB3DE572CCB0}"/>
            </c:ext>
          </c:extLst>
        </c:ser>
        <c:ser>
          <c:idx val="4"/>
          <c:order val="4"/>
          <c:tx>
            <c:strRef>
              <c:f>pivot3!$F$3:$F$4</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pivot3!$F$5:$F$12</c:f>
              <c:numCache>
                <c:formatCode>General</c:formatCode>
                <c:ptCount val="7"/>
                <c:pt idx="0">
                  <c:v>1</c:v>
                </c:pt>
                <c:pt idx="1">
                  <c:v>2</c:v>
                </c:pt>
                <c:pt idx="2">
                  <c:v>3</c:v>
                </c:pt>
                <c:pt idx="3">
                  <c:v>2</c:v>
                </c:pt>
                <c:pt idx="4">
                  <c:v>1</c:v>
                </c:pt>
                <c:pt idx="5">
                  <c:v>3</c:v>
                </c:pt>
              </c:numCache>
            </c:numRef>
          </c:val>
          <c:extLst>
            <c:ext xmlns:c16="http://schemas.microsoft.com/office/drawing/2014/chart" uri="{C3380CC4-5D6E-409C-BE32-E72D297353CC}">
              <c16:uniqueId val="{00000004-F6AD-4814-8567-BB3DE572CCB0}"/>
            </c:ext>
          </c:extLst>
        </c:ser>
        <c:ser>
          <c:idx val="5"/>
          <c:order val="5"/>
          <c:tx>
            <c:strRef>
              <c:f>pivot3!$G$3:$G$4</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pivot3!$G$5:$G$12</c:f>
              <c:numCache>
                <c:formatCode>General</c:formatCode>
                <c:ptCount val="7"/>
                <c:pt idx="0">
                  <c:v>1</c:v>
                </c:pt>
                <c:pt idx="1">
                  <c:v>2</c:v>
                </c:pt>
                <c:pt idx="2">
                  <c:v>10</c:v>
                </c:pt>
                <c:pt idx="3">
                  <c:v>6</c:v>
                </c:pt>
                <c:pt idx="4">
                  <c:v>8</c:v>
                </c:pt>
                <c:pt idx="5">
                  <c:v>5</c:v>
                </c:pt>
              </c:numCache>
            </c:numRef>
          </c:val>
          <c:extLst>
            <c:ext xmlns:c16="http://schemas.microsoft.com/office/drawing/2014/chart" uri="{C3380CC4-5D6E-409C-BE32-E72D297353CC}">
              <c16:uniqueId val="{00000005-F6AD-4814-8567-BB3DE572CCB0}"/>
            </c:ext>
          </c:extLst>
        </c:ser>
        <c:ser>
          <c:idx val="6"/>
          <c:order val="6"/>
          <c:tx>
            <c:strRef>
              <c:f>pivot3!$H$3:$H$4</c:f>
              <c:strCache>
                <c:ptCount val="1"/>
                <c:pt idx="0">
                  <c:v>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pivot3!$H$5:$H$12</c:f>
              <c:numCache>
                <c:formatCode>General</c:formatCode>
                <c:ptCount val="7"/>
                <c:pt idx="1">
                  <c:v>10</c:v>
                </c:pt>
                <c:pt idx="2">
                  <c:v>9</c:v>
                </c:pt>
                <c:pt idx="3">
                  <c:v>15</c:v>
                </c:pt>
                <c:pt idx="4">
                  <c:v>10</c:v>
                </c:pt>
                <c:pt idx="5">
                  <c:v>11</c:v>
                </c:pt>
                <c:pt idx="6">
                  <c:v>1</c:v>
                </c:pt>
              </c:numCache>
            </c:numRef>
          </c:val>
          <c:extLst>
            <c:ext xmlns:c16="http://schemas.microsoft.com/office/drawing/2014/chart" uri="{C3380CC4-5D6E-409C-BE32-E72D297353CC}">
              <c16:uniqueId val="{00000006-F6AD-4814-8567-BB3DE572CCB0}"/>
            </c:ext>
          </c:extLst>
        </c:ser>
        <c:ser>
          <c:idx val="7"/>
          <c:order val="7"/>
          <c:tx>
            <c:strRef>
              <c:f>pivot3!$I$3:$I$4</c:f>
              <c:strCache>
                <c:ptCount val="1"/>
                <c:pt idx="0">
                  <c:v>7</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pivot3!$I$5:$I$12</c:f>
              <c:numCache>
                <c:formatCode>General</c:formatCode>
                <c:ptCount val="7"/>
                <c:pt idx="0">
                  <c:v>1</c:v>
                </c:pt>
                <c:pt idx="1">
                  <c:v>21</c:v>
                </c:pt>
                <c:pt idx="2">
                  <c:v>11</c:v>
                </c:pt>
                <c:pt idx="3">
                  <c:v>20</c:v>
                </c:pt>
                <c:pt idx="4">
                  <c:v>24</c:v>
                </c:pt>
                <c:pt idx="5">
                  <c:v>15</c:v>
                </c:pt>
                <c:pt idx="6">
                  <c:v>2</c:v>
                </c:pt>
              </c:numCache>
            </c:numRef>
          </c:val>
          <c:extLst>
            <c:ext xmlns:c16="http://schemas.microsoft.com/office/drawing/2014/chart" uri="{C3380CC4-5D6E-409C-BE32-E72D297353CC}">
              <c16:uniqueId val="{00000007-F6AD-4814-8567-BB3DE572CCB0}"/>
            </c:ext>
          </c:extLst>
        </c:ser>
        <c:ser>
          <c:idx val="8"/>
          <c:order val="8"/>
          <c:tx>
            <c:strRef>
              <c:f>pivot3!$J$3:$J$4</c:f>
              <c:strCache>
                <c:ptCount val="1"/>
                <c:pt idx="0">
                  <c:v>8</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pivot3!$J$5:$J$12</c:f>
              <c:numCache>
                <c:formatCode>General</c:formatCode>
                <c:ptCount val="7"/>
                <c:pt idx="0">
                  <c:v>1</c:v>
                </c:pt>
                <c:pt idx="1">
                  <c:v>25</c:v>
                </c:pt>
                <c:pt idx="2">
                  <c:v>16</c:v>
                </c:pt>
                <c:pt idx="3">
                  <c:v>11</c:v>
                </c:pt>
                <c:pt idx="4">
                  <c:v>19</c:v>
                </c:pt>
                <c:pt idx="5">
                  <c:v>12</c:v>
                </c:pt>
                <c:pt idx="6">
                  <c:v>2</c:v>
                </c:pt>
              </c:numCache>
            </c:numRef>
          </c:val>
          <c:extLst>
            <c:ext xmlns:c16="http://schemas.microsoft.com/office/drawing/2014/chart" uri="{C3380CC4-5D6E-409C-BE32-E72D297353CC}">
              <c16:uniqueId val="{00000008-F6AD-4814-8567-BB3DE572CCB0}"/>
            </c:ext>
          </c:extLst>
        </c:ser>
        <c:ser>
          <c:idx val="9"/>
          <c:order val="9"/>
          <c:tx>
            <c:strRef>
              <c:f>pivot3!$K$3:$K$4</c:f>
              <c:strCache>
                <c:ptCount val="1"/>
                <c:pt idx="0">
                  <c:v>9</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pivot3!$K$5:$K$12</c:f>
              <c:numCache>
                <c:formatCode>General</c:formatCode>
                <c:ptCount val="7"/>
                <c:pt idx="0">
                  <c:v>1</c:v>
                </c:pt>
                <c:pt idx="1">
                  <c:v>17</c:v>
                </c:pt>
                <c:pt idx="2">
                  <c:v>4</c:v>
                </c:pt>
                <c:pt idx="3">
                  <c:v>6</c:v>
                </c:pt>
                <c:pt idx="4">
                  <c:v>17</c:v>
                </c:pt>
                <c:pt idx="5">
                  <c:v>3</c:v>
                </c:pt>
                <c:pt idx="6">
                  <c:v>2</c:v>
                </c:pt>
              </c:numCache>
            </c:numRef>
          </c:val>
          <c:extLst>
            <c:ext xmlns:c16="http://schemas.microsoft.com/office/drawing/2014/chart" uri="{C3380CC4-5D6E-409C-BE32-E72D297353CC}">
              <c16:uniqueId val="{00000009-F6AD-4814-8567-BB3DE572CCB0}"/>
            </c:ext>
          </c:extLst>
        </c:ser>
        <c:ser>
          <c:idx val="10"/>
          <c:order val="10"/>
          <c:tx>
            <c:strRef>
              <c:f>pivot3!$L$3:$L$4</c:f>
              <c:strCache>
                <c:ptCount val="1"/>
                <c:pt idx="0">
                  <c:v>10</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pivot3!$L$5:$L$12</c:f>
              <c:numCache>
                <c:formatCode>General</c:formatCode>
                <c:ptCount val="7"/>
                <c:pt idx="0">
                  <c:v>6</c:v>
                </c:pt>
                <c:pt idx="1">
                  <c:v>6</c:v>
                </c:pt>
                <c:pt idx="2">
                  <c:v>6</c:v>
                </c:pt>
                <c:pt idx="3">
                  <c:v>6</c:v>
                </c:pt>
                <c:pt idx="4">
                  <c:v>10</c:v>
                </c:pt>
                <c:pt idx="5">
                  <c:v>4</c:v>
                </c:pt>
                <c:pt idx="6">
                  <c:v>1</c:v>
                </c:pt>
              </c:numCache>
            </c:numRef>
          </c:val>
          <c:extLst>
            <c:ext xmlns:c16="http://schemas.microsoft.com/office/drawing/2014/chart" uri="{C3380CC4-5D6E-409C-BE32-E72D297353CC}">
              <c16:uniqueId val="{0000000A-F6AD-4814-8567-BB3DE572CCB0}"/>
            </c:ext>
          </c:extLst>
        </c:ser>
        <c:ser>
          <c:idx val="11"/>
          <c:order val="11"/>
          <c:tx>
            <c:strRef>
              <c:f>pivot3!$M$3:$M$4</c:f>
              <c:strCache>
                <c:ptCount val="1"/>
                <c:pt idx="0">
                  <c:v>11</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pivot3!$M$5:$M$12</c:f>
              <c:numCache>
                <c:formatCode>General</c:formatCode>
                <c:ptCount val="7"/>
                <c:pt idx="0">
                  <c:v>1</c:v>
                </c:pt>
                <c:pt idx="1">
                  <c:v>10</c:v>
                </c:pt>
                <c:pt idx="2">
                  <c:v>11</c:v>
                </c:pt>
                <c:pt idx="3">
                  <c:v>5</c:v>
                </c:pt>
                <c:pt idx="4">
                  <c:v>8</c:v>
                </c:pt>
                <c:pt idx="5">
                  <c:v>6</c:v>
                </c:pt>
                <c:pt idx="6">
                  <c:v>6</c:v>
                </c:pt>
              </c:numCache>
            </c:numRef>
          </c:val>
          <c:extLst>
            <c:ext xmlns:c16="http://schemas.microsoft.com/office/drawing/2014/chart" uri="{C3380CC4-5D6E-409C-BE32-E72D297353CC}">
              <c16:uniqueId val="{0000000B-F6AD-4814-8567-BB3DE572CCB0}"/>
            </c:ext>
          </c:extLst>
        </c:ser>
        <c:ser>
          <c:idx val="12"/>
          <c:order val="12"/>
          <c:tx>
            <c:strRef>
              <c:f>pivot3!$N$3:$N$4</c:f>
              <c:strCache>
                <c:ptCount val="1"/>
                <c:pt idx="0">
                  <c:v>12</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pivot3!$N$5:$N$12</c:f>
              <c:numCache>
                <c:formatCode>General</c:formatCode>
                <c:ptCount val="7"/>
                <c:pt idx="1">
                  <c:v>9</c:v>
                </c:pt>
                <c:pt idx="2">
                  <c:v>2</c:v>
                </c:pt>
                <c:pt idx="3">
                  <c:v>3</c:v>
                </c:pt>
                <c:pt idx="4">
                  <c:v>4</c:v>
                </c:pt>
                <c:pt idx="5">
                  <c:v>5</c:v>
                </c:pt>
                <c:pt idx="6">
                  <c:v>6</c:v>
                </c:pt>
              </c:numCache>
            </c:numRef>
          </c:val>
          <c:extLst>
            <c:ext xmlns:c16="http://schemas.microsoft.com/office/drawing/2014/chart" uri="{C3380CC4-5D6E-409C-BE32-E72D297353CC}">
              <c16:uniqueId val="{0000000C-F6AD-4814-8567-BB3DE572CCB0}"/>
            </c:ext>
          </c:extLst>
        </c:ser>
        <c:ser>
          <c:idx val="13"/>
          <c:order val="13"/>
          <c:tx>
            <c:strRef>
              <c:f>pivot3!$O$3:$O$4</c:f>
              <c:strCache>
                <c:ptCount val="1"/>
                <c:pt idx="0">
                  <c:v>13</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pivot3!$O$5:$O$12</c:f>
              <c:numCache>
                <c:formatCode>General</c:formatCode>
                <c:ptCount val="7"/>
                <c:pt idx="0">
                  <c:v>2</c:v>
                </c:pt>
                <c:pt idx="1">
                  <c:v>1</c:v>
                </c:pt>
                <c:pt idx="2">
                  <c:v>2</c:v>
                </c:pt>
                <c:pt idx="3">
                  <c:v>4</c:v>
                </c:pt>
                <c:pt idx="4">
                  <c:v>7</c:v>
                </c:pt>
                <c:pt idx="5">
                  <c:v>2</c:v>
                </c:pt>
                <c:pt idx="6">
                  <c:v>2</c:v>
                </c:pt>
              </c:numCache>
            </c:numRef>
          </c:val>
          <c:extLst>
            <c:ext xmlns:c16="http://schemas.microsoft.com/office/drawing/2014/chart" uri="{C3380CC4-5D6E-409C-BE32-E72D297353CC}">
              <c16:uniqueId val="{0000000D-F6AD-4814-8567-BB3DE572CCB0}"/>
            </c:ext>
          </c:extLst>
        </c:ser>
        <c:ser>
          <c:idx val="14"/>
          <c:order val="14"/>
          <c:tx>
            <c:strRef>
              <c:f>pivot3!$P$3:$P$4</c:f>
              <c:strCache>
                <c:ptCount val="1"/>
                <c:pt idx="0">
                  <c:v>14</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pivot3!$P$5:$P$12</c:f>
              <c:numCache>
                <c:formatCode>General</c:formatCode>
                <c:ptCount val="7"/>
                <c:pt idx="0">
                  <c:v>4</c:v>
                </c:pt>
                <c:pt idx="1">
                  <c:v>6</c:v>
                </c:pt>
                <c:pt idx="2">
                  <c:v>3</c:v>
                </c:pt>
                <c:pt idx="3">
                  <c:v>3</c:v>
                </c:pt>
                <c:pt idx="4">
                  <c:v>3</c:v>
                </c:pt>
                <c:pt idx="5">
                  <c:v>2</c:v>
                </c:pt>
                <c:pt idx="6">
                  <c:v>1</c:v>
                </c:pt>
              </c:numCache>
            </c:numRef>
          </c:val>
          <c:extLst>
            <c:ext xmlns:c16="http://schemas.microsoft.com/office/drawing/2014/chart" uri="{C3380CC4-5D6E-409C-BE32-E72D297353CC}">
              <c16:uniqueId val="{0000000E-F6AD-4814-8567-BB3DE572CCB0}"/>
            </c:ext>
          </c:extLst>
        </c:ser>
        <c:ser>
          <c:idx val="15"/>
          <c:order val="15"/>
          <c:tx>
            <c:strRef>
              <c:f>pivot3!$Q$3:$Q$4</c:f>
              <c:strCache>
                <c:ptCount val="1"/>
                <c:pt idx="0">
                  <c:v>15</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pivot3!$Q$5:$Q$12</c:f>
              <c:numCache>
                <c:formatCode>General</c:formatCode>
                <c:ptCount val="7"/>
                <c:pt idx="0">
                  <c:v>1</c:v>
                </c:pt>
                <c:pt idx="1">
                  <c:v>4</c:v>
                </c:pt>
                <c:pt idx="2">
                  <c:v>2</c:v>
                </c:pt>
                <c:pt idx="3">
                  <c:v>3</c:v>
                </c:pt>
                <c:pt idx="4">
                  <c:v>6</c:v>
                </c:pt>
                <c:pt idx="5">
                  <c:v>4</c:v>
                </c:pt>
              </c:numCache>
            </c:numRef>
          </c:val>
          <c:extLst>
            <c:ext xmlns:c16="http://schemas.microsoft.com/office/drawing/2014/chart" uri="{C3380CC4-5D6E-409C-BE32-E72D297353CC}">
              <c16:uniqueId val="{0000000F-F6AD-4814-8567-BB3DE572CCB0}"/>
            </c:ext>
          </c:extLst>
        </c:ser>
        <c:ser>
          <c:idx val="16"/>
          <c:order val="16"/>
          <c:tx>
            <c:strRef>
              <c:f>pivot3!$R$3:$R$4</c:f>
              <c:strCache>
                <c:ptCount val="1"/>
                <c:pt idx="0">
                  <c:v>16</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pivot3!$R$5:$R$12</c:f>
              <c:numCache>
                <c:formatCode>General</c:formatCode>
                <c:ptCount val="7"/>
                <c:pt idx="0">
                  <c:v>1</c:v>
                </c:pt>
                <c:pt idx="1">
                  <c:v>1</c:v>
                </c:pt>
                <c:pt idx="2">
                  <c:v>7</c:v>
                </c:pt>
                <c:pt idx="3">
                  <c:v>6</c:v>
                </c:pt>
                <c:pt idx="4">
                  <c:v>9</c:v>
                </c:pt>
                <c:pt idx="5">
                  <c:v>8</c:v>
                </c:pt>
                <c:pt idx="6">
                  <c:v>1</c:v>
                </c:pt>
              </c:numCache>
            </c:numRef>
          </c:val>
          <c:extLst>
            <c:ext xmlns:c16="http://schemas.microsoft.com/office/drawing/2014/chart" uri="{C3380CC4-5D6E-409C-BE32-E72D297353CC}">
              <c16:uniqueId val="{00000010-F6AD-4814-8567-BB3DE572CCB0}"/>
            </c:ext>
          </c:extLst>
        </c:ser>
        <c:ser>
          <c:idx val="17"/>
          <c:order val="17"/>
          <c:tx>
            <c:strRef>
              <c:f>pivot3!$S$3:$S$4</c:f>
              <c:strCache>
                <c:ptCount val="1"/>
                <c:pt idx="0">
                  <c:v>17</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pivot3!$S$5:$S$12</c:f>
              <c:numCache>
                <c:formatCode>General</c:formatCode>
                <c:ptCount val="7"/>
                <c:pt idx="1">
                  <c:v>4</c:v>
                </c:pt>
                <c:pt idx="2">
                  <c:v>3</c:v>
                </c:pt>
                <c:pt idx="3">
                  <c:v>11</c:v>
                </c:pt>
                <c:pt idx="4">
                  <c:v>10</c:v>
                </c:pt>
                <c:pt idx="5">
                  <c:v>8</c:v>
                </c:pt>
              </c:numCache>
            </c:numRef>
          </c:val>
          <c:extLst>
            <c:ext xmlns:c16="http://schemas.microsoft.com/office/drawing/2014/chart" uri="{C3380CC4-5D6E-409C-BE32-E72D297353CC}">
              <c16:uniqueId val="{00000011-F6AD-4814-8567-BB3DE572CCB0}"/>
            </c:ext>
          </c:extLst>
        </c:ser>
        <c:ser>
          <c:idx val="18"/>
          <c:order val="18"/>
          <c:tx>
            <c:strRef>
              <c:f>pivot3!$T$3:$T$4</c:f>
              <c:strCache>
                <c:ptCount val="1"/>
                <c:pt idx="0">
                  <c:v>18</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pivot3!$T$5:$T$12</c:f>
              <c:numCache>
                <c:formatCode>General</c:formatCode>
                <c:ptCount val="7"/>
                <c:pt idx="0">
                  <c:v>1</c:v>
                </c:pt>
                <c:pt idx="1">
                  <c:v>3</c:v>
                </c:pt>
                <c:pt idx="2">
                  <c:v>8</c:v>
                </c:pt>
                <c:pt idx="3">
                  <c:v>12</c:v>
                </c:pt>
                <c:pt idx="4">
                  <c:v>7</c:v>
                </c:pt>
                <c:pt idx="5">
                  <c:v>5</c:v>
                </c:pt>
                <c:pt idx="6">
                  <c:v>2</c:v>
                </c:pt>
              </c:numCache>
            </c:numRef>
          </c:val>
          <c:extLst>
            <c:ext xmlns:c16="http://schemas.microsoft.com/office/drawing/2014/chart" uri="{C3380CC4-5D6E-409C-BE32-E72D297353CC}">
              <c16:uniqueId val="{00000012-F6AD-4814-8567-BB3DE572CCB0}"/>
            </c:ext>
          </c:extLst>
        </c:ser>
        <c:ser>
          <c:idx val="19"/>
          <c:order val="19"/>
          <c:tx>
            <c:strRef>
              <c:f>pivot3!$U$3:$U$4</c:f>
              <c:strCache>
                <c:ptCount val="1"/>
                <c:pt idx="0">
                  <c:v>19</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pivot3!$U$5:$U$12</c:f>
              <c:numCache>
                <c:formatCode>General</c:formatCode>
                <c:ptCount val="7"/>
                <c:pt idx="0">
                  <c:v>3</c:v>
                </c:pt>
                <c:pt idx="1">
                  <c:v>6</c:v>
                </c:pt>
                <c:pt idx="2">
                  <c:v>4</c:v>
                </c:pt>
                <c:pt idx="3">
                  <c:v>8</c:v>
                </c:pt>
                <c:pt idx="4">
                  <c:v>3</c:v>
                </c:pt>
                <c:pt idx="5">
                  <c:v>3</c:v>
                </c:pt>
                <c:pt idx="6">
                  <c:v>1</c:v>
                </c:pt>
              </c:numCache>
            </c:numRef>
          </c:val>
          <c:extLst>
            <c:ext xmlns:c16="http://schemas.microsoft.com/office/drawing/2014/chart" uri="{C3380CC4-5D6E-409C-BE32-E72D297353CC}">
              <c16:uniqueId val="{00000013-F6AD-4814-8567-BB3DE572CCB0}"/>
            </c:ext>
          </c:extLst>
        </c:ser>
        <c:ser>
          <c:idx val="20"/>
          <c:order val="20"/>
          <c:tx>
            <c:strRef>
              <c:f>pivot3!$V$3:$V$4</c:f>
              <c:strCache>
                <c:ptCount val="1"/>
                <c:pt idx="0">
                  <c:v>20</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pivot3!$V$5:$V$12</c:f>
              <c:numCache>
                <c:formatCode>General</c:formatCode>
                <c:ptCount val="7"/>
                <c:pt idx="0">
                  <c:v>1</c:v>
                </c:pt>
                <c:pt idx="1">
                  <c:v>4</c:v>
                </c:pt>
                <c:pt idx="2">
                  <c:v>2</c:v>
                </c:pt>
                <c:pt idx="3">
                  <c:v>5</c:v>
                </c:pt>
                <c:pt idx="4">
                  <c:v>3</c:v>
                </c:pt>
                <c:pt idx="5">
                  <c:v>5</c:v>
                </c:pt>
                <c:pt idx="6">
                  <c:v>2</c:v>
                </c:pt>
              </c:numCache>
            </c:numRef>
          </c:val>
          <c:extLst>
            <c:ext xmlns:c16="http://schemas.microsoft.com/office/drawing/2014/chart" uri="{C3380CC4-5D6E-409C-BE32-E72D297353CC}">
              <c16:uniqueId val="{00000014-F6AD-4814-8567-BB3DE572CCB0}"/>
            </c:ext>
          </c:extLst>
        </c:ser>
        <c:ser>
          <c:idx val="21"/>
          <c:order val="21"/>
          <c:tx>
            <c:strRef>
              <c:f>pivot3!$W$3:$W$4</c:f>
              <c:strCache>
                <c:ptCount val="1"/>
                <c:pt idx="0">
                  <c:v>21</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pivot3!$W$5:$W$12</c:f>
              <c:numCache>
                <c:formatCode>General</c:formatCode>
                <c:ptCount val="7"/>
                <c:pt idx="0">
                  <c:v>1</c:v>
                </c:pt>
                <c:pt idx="1">
                  <c:v>1</c:v>
                </c:pt>
                <c:pt idx="3">
                  <c:v>4</c:v>
                </c:pt>
                <c:pt idx="4">
                  <c:v>3</c:v>
                </c:pt>
                <c:pt idx="5">
                  <c:v>2</c:v>
                </c:pt>
              </c:numCache>
            </c:numRef>
          </c:val>
          <c:extLst>
            <c:ext xmlns:c16="http://schemas.microsoft.com/office/drawing/2014/chart" uri="{C3380CC4-5D6E-409C-BE32-E72D297353CC}">
              <c16:uniqueId val="{00000015-F6AD-4814-8567-BB3DE572CCB0}"/>
            </c:ext>
          </c:extLst>
        </c:ser>
        <c:ser>
          <c:idx val="22"/>
          <c:order val="22"/>
          <c:tx>
            <c:strRef>
              <c:f>pivot3!$X$3:$X$4</c:f>
              <c:strCache>
                <c:ptCount val="1"/>
                <c:pt idx="0">
                  <c:v>22</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pivot3!$X$5:$X$12</c:f>
              <c:numCache>
                <c:formatCode>General</c:formatCode>
                <c:ptCount val="7"/>
                <c:pt idx="0">
                  <c:v>1</c:v>
                </c:pt>
                <c:pt idx="2">
                  <c:v>1</c:v>
                </c:pt>
                <c:pt idx="3">
                  <c:v>5</c:v>
                </c:pt>
                <c:pt idx="4">
                  <c:v>1</c:v>
                </c:pt>
                <c:pt idx="5">
                  <c:v>2</c:v>
                </c:pt>
              </c:numCache>
            </c:numRef>
          </c:val>
          <c:extLst>
            <c:ext xmlns:c16="http://schemas.microsoft.com/office/drawing/2014/chart" uri="{C3380CC4-5D6E-409C-BE32-E72D297353CC}">
              <c16:uniqueId val="{00000016-F6AD-4814-8567-BB3DE572CCB0}"/>
            </c:ext>
          </c:extLst>
        </c:ser>
        <c:ser>
          <c:idx val="23"/>
          <c:order val="23"/>
          <c:tx>
            <c:strRef>
              <c:f>pivot3!$Y$3:$Y$4</c:f>
              <c:strCache>
                <c:ptCount val="1"/>
                <c:pt idx="0">
                  <c:v>23</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pivot3!$A$5:$A$12</c:f>
              <c:strCache>
                <c:ptCount val="7"/>
                <c:pt idx="0">
                  <c:v>Sun</c:v>
                </c:pt>
                <c:pt idx="1">
                  <c:v>Mon</c:v>
                </c:pt>
                <c:pt idx="2">
                  <c:v>Tue</c:v>
                </c:pt>
                <c:pt idx="3">
                  <c:v>Wed</c:v>
                </c:pt>
                <c:pt idx="4">
                  <c:v>Thu</c:v>
                </c:pt>
                <c:pt idx="5">
                  <c:v>Fri</c:v>
                </c:pt>
                <c:pt idx="6">
                  <c:v>Sat</c:v>
                </c:pt>
              </c:strCache>
            </c:strRef>
          </c:cat>
          <c:val>
            <c:numRef>
              <c:f>pivot3!$Y$5:$Y$12</c:f>
              <c:numCache>
                <c:formatCode>General</c:formatCode>
                <c:ptCount val="7"/>
                <c:pt idx="1">
                  <c:v>1</c:v>
                </c:pt>
                <c:pt idx="2">
                  <c:v>1</c:v>
                </c:pt>
                <c:pt idx="3">
                  <c:v>2</c:v>
                </c:pt>
                <c:pt idx="4">
                  <c:v>1</c:v>
                </c:pt>
              </c:numCache>
            </c:numRef>
          </c:val>
          <c:extLst>
            <c:ext xmlns:c16="http://schemas.microsoft.com/office/drawing/2014/chart" uri="{C3380CC4-5D6E-409C-BE32-E72D297353CC}">
              <c16:uniqueId val="{00000017-F6AD-4814-8567-BB3DE572CCB0}"/>
            </c:ext>
          </c:extLst>
        </c:ser>
        <c:dLbls>
          <c:showLegendKey val="0"/>
          <c:showVal val="0"/>
          <c:showCatName val="0"/>
          <c:showSerName val="0"/>
          <c:showPercent val="0"/>
          <c:showBubbleSize val="0"/>
        </c:dLbls>
        <c:gapWidth val="150"/>
        <c:shape val="box"/>
        <c:axId val="4470975"/>
        <c:axId val="4464255"/>
        <c:axId val="0"/>
      </c:bar3DChart>
      <c:catAx>
        <c:axId val="44709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64255"/>
        <c:crosses val="autoZero"/>
        <c:auto val="1"/>
        <c:lblAlgn val="ctr"/>
        <c:lblOffset val="100"/>
        <c:noMultiLvlLbl val="0"/>
      </c:catAx>
      <c:valAx>
        <c:axId val="446425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 4!PivotTable5</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Contributing</a:t>
            </a:r>
            <a:r>
              <a:rPr lang="en-US" baseline="0"/>
              <a:t> Factors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4'!$B$3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'PIVOT 4'!$A$4:$A$152</c:f>
              <c:multiLvlStrCache>
                <c:ptCount val="62"/>
                <c:lvl>
                  <c:pt idx="0">
                    <c:v>Day</c:v>
                  </c:pt>
                  <c:pt idx="1">
                    <c:v>Day</c:v>
                  </c:pt>
                  <c:pt idx="2">
                    <c:v>Night</c:v>
                  </c:pt>
                  <c:pt idx="3">
                    <c:v>Day</c:v>
                  </c:pt>
                  <c:pt idx="4">
                    <c:v>Night</c:v>
                  </c:pt>
                  <c:pt idx="5">
                    <c:v>Day</c:v>
                  </c:pt>
                  <c:pt idx="6">
                    <c:v>Day</c:v>
                  </c:pt>
                  <c:pt idx="7">
                    <c:v>Night</c:v>
                  </c:pt>
                  <c:pt idx="8">
                    <c:v>Day</c:v>
                  </c:pt>
                  <c:pt idx="9">
                    <c:v>Day</c:v>
                  </c:pt>
                  <c:pt idx="10">
                    <c:v>Night</c:v>
                  </c:pt>
                  <c:pt idx="11">
                    <c:v>Night</c:v>
                  </c:pt>
                  <c:pt idx="12">
                    <c:v>Night</c:v>
                  </c:pt>
                  <c:pt idx="13">
                    <c:v>Day</c:v>
                  </c:pt>
                  <c:pt idx="14">
                    <c:v>Night</c:v>
                  </c:pt>
                  <c:pt idx="15">
                    <c:v>Day</c:v>
                  </c:pt>
                  <c:pt idx="16">
                    <c:v>Night</c:v>
                  </c:pt>
                  <c:pt idx="17">
                    <c:v>Day</c:v>
                  </c:pt>
                  <c:pt idx="18">
                    <c:v>Night</c:v>
                  </c:pt>
                  <c:pt idx="19">
                    <c:v>Day</c:v>
                  </c:pt>
                  <c:pt idx="20">
                    <c:v>Night</c:v>
                  </c:pt>
                  <c:pt idx="21">
                    <c:v>Day</c:v>
                  </c:pt>
                  <c:pt idx="22">
                    <c:v>Night</c:v>
                  </c:pt>
                  <c:pt idx="23">
                    <c:v>Day</c:v>
                  </c:pt>
                  <c:pt idx="24">
                    <c:v>Day</c:v>
                  </c:pt>
                  <c:pt idx="25">
                    <c:v>Night</c:v>
                  </c:pt>
                  <c:pt idx="26">
                    <c:v>Day</c:v>
                  </c:pt>
                  <c:pt idx="27">
                    <c:v>Night</c:v>
                  </c:pt>
                  <c:pt idx="28">
                    <c:v>Day</c:v>
                  </c:pt>
                  <c:pt idx="29">
                    <c:v>Night</c:v>
                  </c:pt>
                  <c:pt idx="30">
                    <c:v>Day</c:v>
                  </c:pt>
                  <c:pt idx="31">
                    <c:v>Day</c:v>
                  </c:pt>
                  <c:pt idx="32">
                    <c:v>Night</c:v>
                  </c:pt>
                  <c:pt idx="33">
                    <c:v>Day</c:v>
                  </c:pt>
                  <c:pt idx="34">
                    <c:v>Night</c:v>
                  </c:pt>
                  <c:pt idx="35">
                    <c:v>Day</c:v>
                  </c:pt>
                  <c:pt idx="36">
                    <c:v>Night</c:v>
                  </c:pt>
                  <c:pt idx="37">
                    <c:v>Day</c:v>
                  </c:pt>
                  <c:pt idx="38">
                    <c:v>Day</c:v>
                  </c:pt>
                  <c:pt idx="39">
                    <c:v>Day</c:v>
                  </c:pt>
                  <c:pt idx="40">
                    <c:v>Day</c:v>
                  </c:pt>
                  <c:pt idx="41">
                    <c:v>Night</c:v>
                  </c:pt>
                  <c:pt idx="42">
                    <c:v>Day</c:v>
                  </c:pt>
                  <c:pt idx="43">
                    <c:v>Night</c:v>
                  </c:pt>
                  <c:pt idx="44">
                    <c:v>Day</c:v>
                  </c:pt>
                  <c:pt idx="45">
                    <c:v>Day</c:v>
                  </c:pt>
                  <c:pt idx="46">
                    <c:v>Night</c:v>
                  </c:pt>
                  <c:pt idx="47">
                    <c:v>Day</c:v>
                  </c:pt>
                  <c:pt idx="48">
                    <c:v>Night</c:v>
                  </c:pt>
                  <c:pt idx="49">
                    <c:v>Day</c:v>
                  </c:pt>
                  <c:pt idx="50">
                    <c:v>Night</c:v>
                  </c:pt>
                  <c:pt idx="51">
                    <c:v>Day</c:v>
                  </c:pt>
                  <c:pt idx="52">
                    <c:v>Night</c:v>
                  </c:pt>
                  <c:pt idx="53">
                    <c:v>Day</c:v>
                  </c:pt>
                  <c:pt idx="54">
                    <c:v>Night</c:v>
                  </c:pt>
                  <c:pt idx="55">
                    <c:v>Day</c:v>
                  </c:pt>
                  <c:pt idx="56">
                    <c:v>Day</c:v>
                  </c:pt>
                  <c:pt idx="57">
                    <c:v>Day</c:v>
                  </c:pt>
                  <c:pt idx="58">
                    <c:v>Night</c:v>
                  </c:pt>
                  <c:pt idx="59">
                    <c:v>Day</c:v>
                  </c:pt>
                  <c:pt idx="60">
                    <c:v>Day</c:v>
                  </c:pt>
                  <c:pt idx="61">
                    <c:v>Day</c:v>
                  </c:pt>
                </c:lvl>
                <c:lvl>
                  <c:pt idx="0">
                    <c:v>FALSE</c:v>
                  </c:pt>
                  <c:pt idx="1">
                    <c:v>FALSE</c:v>
                  </c:pt>
                  <c:pt idx="2">
                    <c:v>FALSE</c:v>
                  </c:pt>
                  <c:pt idx="3">
                    <c:v>FALSE</c:v>
                  </c:pt>
                  <c:pt idx="5">
                    <c:v>FALSE</c:v>
                  </c:pt>
                  <c:pt idx="6">
                    <c:v>FALSE</c:v>
                  </c:pt>
                  <c:pt idx="8">
                    <c:v>FALSE</c:v>
                  </c:pt>
                  <c:pt idx="9">
                    <c:v>FALSE</c:v>
                  </c:pt>
                  <c:pt idx="11">
                    <c:v>FALSE</c:v>
                  </c:pt>
                  <c:pt idx="12">
                    <c:v>FALSE</c:v>
                  </c:pt>
                  <c:pt idx="13">
                    <c:v>FALSE</c:v>
                  </c:pt>
                  <c:pt idx="15">
                    <c:v>FALSE</c:v>
                  </c:pt>
                  <c:pt idx="17">
                    <c:v>FALSE</c:v>
                  </c:pt>
                  <c:pt idx="19">
                    <c:v>FALSE</c:v>
                  </c:pt>
                  <c:pt idx="21">
                    <c:v>FALSE</c:v>
                  </c:pt>
                  <c:pt idx="23">
                    <c:v>FALSE</c:v>
                  </c:pt>
                  <c:pt idx="24">
                    <c:v>FALSE</c:v>
                  </c:pt>
                  <c:pt idx="26">
                    <c:v>FALSE</c:v>
                  </c:pt>
                  <c:pt idx="28">
                    <c:v>FALSE</c:v>
                  </c:pt>
                  <c:pt idx="29">
                    <c:v>FALSE</c:v>
                  </c:pt>
                  <c:pt idx="30">
                    <c:v>FALSE</c:v>
                  </c:pt>
                  <c:pt idx="31">
                    <c:v>FALSE</c:v>
                  </c:pt>
                  <c:pt idx="33">
                    <c:v>FALSE</c:v>
                  </c:pt>
                  <c:pt idx="35">
                    <c:v>FALSE</c:v>
                  </c:pt>
                  <c:pt idx="37">
                    <c:v>FALSE</c:v>
                  </c:pt>
                  <c:pt idx="38">
                    <c:v>FALSE</c:v>
                  </c:pt>
                  <c:pt idx="39">
                    <c:v>FALSE</c:v>
                  </c:pt>
                  <c:pt idx="40">
                    <c:v>FALSE</c:v>
                  </c:pt>
                  <c:pt idx="42">
                    <c:v>FALSE</c:v>
                  </c:pt>
                  <c:pt idx="44">
                    <c:v>FALSE</c:v>
                  </c:pt>
                  <c:pt idx="45">
                    <c:v>FALSE</c:v>
                  </c:pt>
                  <c:pt idx="47">
                    <c:v>FALSE</c:v>
                  </c:pt>
                  <c:pt idx="49">
                    <c:v>FALSE</c:v>
                  </c:pt>
                  <c:pt idx="51">
                    <c:v>FALSE</c:v>
                  </c:pt>
                  <c:pt idx="53">
                    <c:v>FALSE</c:v>
                  </c:pt>
                  <c:pt idx="55">
                    <c:v>FALSE</c:v>
                  </c:pt>
                  <c:pt idx="56">
                    <c:v>FALSE</c:v>
                  </c:pt>
                  <c:pt idx="57">
                    <c:v>FALSE</c:v>
                  </c:pt>
                  <c:pt idx="59">
                    <c:v>FALSE</c:v>
                  </c:pt>
                  <c:pt idx="60">
                    <c:v>FALSE</c:v>
                  </c:pt>
                  <c:pt idx="61">
                    <c:v>FALSE</c:v>
                  </c:pt>
                </c:lvl>
                <c:lvl>
                  <c:pt idx="0">
                    <c:v>Haze</c:v>
                  </c:pt>
                  <c:pt idx="2">
                    <c:v>Blowing Snow</c:v>
                  </c:pt>
                  <c:pt idx="3">
                    <c:v>Clear</c:v>
                  </c:pt>
                  <c:pt idx="5">
                    <c:v>Cloudy</c:v>
                  </c:pt>
                  <c:pt idx="6">
                    <c:v>Fair</c:v>
                  </c:pt>
                  <c:pt idx="8">
                    <c:v>Fog</c:v>
                  </c:pt>
                  <c:pt idx="9">
                    <c:v>Haze</c:v>
                  </c:pt>
                  <c:pt idx="11">
                    <c:v>Heavy Rain</c:v>
                  </c:pt>
                  <c:pt idx="12">
                    <c:v>Light Freezing Drizzle</c:v>
                  </c:pt>
                  <c:pt idx="13">
                    <c:v>Light Rain</c:v>
                  </c:pt>
                  <c:pt idx="15">
                    <c:v>Light Snow</c:v>
                  </c:pt>
                  <c:pt idx="17">
                    <c:v>Mostly Cloudy</c:v>
                  </c:pt>
                  <c:pt idx="19">
                    <c:v>Overcast</c:v>
                  </c:pt>
                  <c:pt idx="21">
                    <c:v>Partly Cloudy</c:v>
                  </c:pt>
                  <c:pt idx="23">
                    <c:v>Rain</c:v>
                  </c:pt>
                  <c:pt idx="24">
                    <c:v>Scattered Clouds</c:v>
                  </c:pt>
                  <c:pt idx="26">
                    <c:v>Snow</c:v>
                  </c:pt>
                  <c:pt idx="28">
                    <c:v>Snow / Windy</c:v>
                  </c:pt>
                  <c:pt idx="30">
                    <c:v>Blowing Snow</c:v>
                  </c:pt>
                  <c:pt idx="31">
                    <c:v>Clear</c:v>
                  </c:pt>
                  <c:pt idx="33">
                    <c:v>Cloudy</c:v>
                  </c:pt>
                  <c:pt idx="35">
                    <c:v>Fair</c:v>
                  </c:pt>
                  <c:pt idx="37">
                    <c:v>Haze</c:v>
                  </c:pt>
                  <c:pt idx="38">
                    <c:v>Light Drizzle</c:v>
                  </c:pt>
                  <c:pt idx="39">
                    <c:v>Light Freezing Drizzle</c:v>
                  </c:pt>
                  <c:pt idx="40">
                    <c:v>Light Rain</c:v>
                  </c:pt>
                  <c:pt idx="42">
                    <c:v>Light Snow</c:v>
                  </c:pt>
                  <c:pt idx="44">
                    <c:v>Light Thunderstorms and Rain</c:v>
                  </c:pt>
                  <c:pt idx="45">
                    <c:v>Mostly Cloudy</c:v>
                  </c:pt>
                  <c:pt idx="47">
                    <c:v>Overcast</c:v>
                  </c:pt>
                  <c:pt idx="49">
                    <c:v>Partly Cloudy</c:v>
                  </c:pt>
                  <c:pt idx="51">
                    <c:v>Rain</c:v>
                  </c:pt>
                  <c:pt idx="53">
                    <c:v>Scattered Clouds</c:v>
                  </c:pt>
                  <c:pt idx="55">
                    <c:v>Smoke</c:v>
                  </c:pt>
                  <c:pt idx="56">
                    <c:v>Snow</c:v>
                  </c:pt>
                  <c:pt idx="57">
                    <c:v>Fair</c:v>
                  </c:pt>
                  <c:pt idx="59">
                    <c:v>Light Rain</c:v>
                  </c:pt>
                  <c:pt idx="60">
                    <c:v>Overcast</c:v>
                  </c:pt>
                  <c:pt idx="61">
                    <c:v>Partly Cloudy</c:v>
                  </c:pt>
                </c:lvl>
                <c:lvl>
                  <c:pt idx="0">
                    <c:v>4</c:v>
                  </c:pt>
                  <c:pt idx="1">
                    <c:v>3</c:v>
                  </c:pt>
                  <c:pt idx="29">
                    <c:v>2</c:v>
                  </c:pt>
                  <c:pt idx="57">
                    <c:v>1</c:v>
                  </c:pt>
                </c:lvl>
              </c:multiLvlStrCache>
            </c:multiLvlStrRef>
          </c:cat>
          <c:val>
            <c:numRef>
              <c:f>'PIVOT 4'!$B$4:$B$152</c:f>
              <c:numCache>
                <c:formatCode>General</c:formatCode>
                <c:ptCount val="62"/>
                <c:pt idx="0">
                  <c:v>1</c:v>
                </c:pt>
                <c:pt idx="1">
                  <c:v>1</c:v>
                </c:pt>
                <c:pt idx="2">
                  <c:v>1</c:v>
                </c:pt>
                <c:pt idx="3">
                  <c:v>40</c:v>
                </c:pt>
                <c:pt idx="4">
                  <c:v>25</c:v>
                </c:pt>
                <c:pt idx="5">
                  <c:v>1</c:v>
                </c:pt>
                <c:pt idx="6">
                  <c:v>13</c:v>
                </c:pt>
                <c:pt idx="7">
                  <c:v>9</c:v>
                </c:pt>
                <c:pt idx="8">
                  <c:v>1</c:v>
                </c:pt>
                <c:pt idx="9">
                  <c:v>2</c:v>
                </c:pt>
                <c:pt idx="10">
                  <c:v>1</c:v>
                </c:pt>
                <c:pt idx="11">
                  <c:v>1</c:v>
                </c:pt>
                <c:pt idx="12">
                  <c:v>1</c:v>
                </c:pt>
                <c:pt idx="13">
                  <c:v>3</c:v>
                </c:pt>
                <c:pt idx="14">
                  <c:v>4</c:v>
                </c:pt>
                <c:pt idx="15">
                  <c:v>14</c:v>
                </c:pt>
                <c:pt idx="16">
                  <c:v>14</c:v>
                </c:pt>
                <c:pt idx="17">
                  <c:v>14</c:v>
                </c:pt>
                <c:pt idx="18">
                  <c:v>3</c:v>
                </c:pt>
                <c:pt idx="19">
                  <c:v>30</c:v>
                </c:pt>
                <c:pt idx="20">
                  <c:v>11</c:v>
                </c:pt>
                <c:pt idx="21">
                  <c:v>14</c:v>
                </c:pt>
                <c:pt idx="22">
                  <c:v>2</c:v>
                </c:pt>
                <c:pt idx="23">
                  <c:v>2</c:v>
                </c:pt>
                <c:pt idx="24">
                  <c:v>9</c:v>
                </c:pt>
                <c:pt idx="25">
                  <c:v>5</c:v>
                </c:pt>
                <c:pt idx="26">
                  <c:v>2</c:v>
                </c:pt>
                <c:pt idx="27">
                  <c:v>1</c:v>
                </c:pt>
                <c:pt idx="28">
                  <c:v>1</c:v>
                </c:pt>
                <c:pt idx="29">
                  <c:v>1</c:v>
                </c:pt>
                <c:pt idx="30">
                  <c:v>1</c:v>
                </c:pt>
                <c:pt idx="31">
                  <c:v>105</c:v>
                </c:pt>
                <c:pt idx="32">
                  <c:v>58</c:v>
                </c:pt>
                <c:pt idx="33">
                  <c:v>2</c:v>
                </c:pt>
                <c:pt idx="34">
                  <c:v>1</c:v>
                </c:pt>
                <c:pt idx="35">
                  <c:v>34</c:v>
                </c:pt>
                <c:pt idx="36">
                  <c:v>14</c:v>
                </c:pt>
                <c:pt idx="37">
                  <c:v>5</c:v>
                </c:pt>
                <c:pt idx="38">
                  <c:v>2</c:v>
                </c:pt>
                <c:pt idx="39">
                  <c:v>4</c:v>
                </c:pt>
                <c:pt idx="40">
                  <c:v>6</c:v>
                </c:pt>
                <c:pt idx="41">
                  <c:v>2</c:v>
                </c:pt>
                <c:pt idx="42">
                  <c:v>26</c:v>
                </c:pt>
                <c:pt idx="43">
                  <c:v>19</c:v>
                </c:pt>
                <c:pt idx="44">
                  <c:v>1</c:v>
                </c:pt>
                <c:pt idx="45">
                  <c:v>38</c:v>
                </c:pt>
                <c:pt idx="46">
                  <c:v>5</c:v>
                </c:pt>
                <c:pt idx="47">
                  <c:v>60</c:v>
                </c:pt>
                <c:pt idx="48">
                  <c:v>33</c:v>
                </c:pt>
                <c:pt idx="49">
                  <c:v>24</c:v>
                </c:pt>
                <c:pt idx="50">
                  <c:v>7</c:v>
                </c:pt>
                <c:pt idx="51">
                  <c:v>2</c:v>
                </c:pt>
                <c:pt idx="52">
                  <c:v>5</c:v>
                </c:pt>
                <c:pt idx="53">
                  <c:v>14</c:v>
                </c:pt>
                <c:pt idx="54">
                  <c:v>9</c:v>
                </c:pt>
                <c:pt idx="55">
                  <c:v>1</c:v>
                </c:pt>
                <c:pt idx="56">
                  <c:v>1</c:v>
                </c:pt>
                <c:pt idx="57">
                  <c:v>1</c:v>
                </c:pt>
                <c:pt idx="58">
                  <c:v>1</c:v>
                </c:pt>
                <c:pt idx="59">
                  <c:v>1</c:v>
                </c:pt>
                <c:pt idx="60">
                  <c:v>1</c:v>
                </c:pt>
                <c:pt idx="61">
                  <c:v>1</c:v>
                </c:pt>
              </c:numCache>
            </c:numRef>
          </c:val>
          <c:extLst>
            <c:ext xmlns:c16="http://schemas.microsoft.com/office/drawing/2014/chart" uri="{C3380CC4-5D6E-409C-BE32-E72D297353CC}">
              <c16:uniqueId val="{00000000-B507-47F6-BB61-B4C9836C6DBF}"/>
            </c:ext>
          </c:extLst>
        </c:ser>
        <c:dLbls>
          <c:showLegendKey val="0"/>
          <c:showVal val="0"/>
          <c:showCatName val="0"/>
          <c:showSerName val="0"/>
          <c:showPercent val="0"/>
          <c:showBubbleSize val="0"/>
        </c:dLbls>
        <c:gapWidth val="65"/>
        <c:shape val="box"/>
        <c:axId val="334884288"/>
        <c:axId val="334881408"/>
        <c:axId val="0"/>
      </c:bar3DChart>
      <c:catAx>
        <c:axId val="334884288"/>
        <c:scaling>
          <c:orientation val="minMax"/>
        </c:scaling>
        <c:delete val="1"/>
        <c:axPos val="b"/>
        <c:numFmt formatCode="General" sourceLinked="1"/>
        <c:majorTickMark val="none"/>
        <c:minorTickMark val="none"/>
        <c:tickLblPos val="nextTo"/>
        <c:crossAx val="334881408"/>
        <c:crosses val="autoZero"/>
        <c:auto val="1"/>
        <c:lblAlgn val="ctr"/>
        <c:lblOffset val="100"/>
        <c:noMultiLvlLbl val="0"/>
      </c:catAx>
      <c:valAx>
        <c:axId val="334881408"/>
        <c:scaling>
          <c:orientation val="minMax"/>
        </c:scaling>
        <c:delete val="1"/>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crossAx val="3348842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 5!PivotTable4</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Severity by time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5'!$B$3:$B$4</c:f>
              <c:strCache>
                <c:ptCount val="1"/>
                <c:pt idx="0">
                  <c:v>1</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5'!$A$5:$A$9</c:f>
              <c:strCache>
                <c:ptCount val="4"/>
                <c:pt idx="0">
                  <c:v>AFTERNOON</c:v>
                </c:pt>
                <c:pt idx="1">
                  <c:v>EVENING</c:v>
                </c:pt>
                <c:pt idx="2">
                  <c:v>MORNING</c:v>
                </c:pt>
                <c:pt idx="3">
                  <c:v>NIGHT</c:v>
                </c:pt>
              </c:strCache>
            </c:strRef>
          </c:cat>
          <c:val>
            <c:numRef>
              <c:f>'PIVOT 5'!$B$5:$B$9</c:f>
              <c:numCache>
                <c:formatCode>General</c:formatCode>
                <c:ptCount val="4"/>
                <c:pt idx="0">
                  <c:v>1</c:v>
                </c:pt>
                <c:pt idx="1">
                  <c:v>2</c:v>
                </c:pt>
                <c:pt idx="2">
                  <c:v>2</c:v>
                </c:pt>
              </c:numCache>
            </c:numRef>
          </c:val>
          <c:extLst>
            <c:ext xmlns:c16="http://schemas.microsoft.com/office/drawing/2014/chart" uri="{C3380CC4-5D6E-409C-BE32-E72D297353CC}">
              <c16:uniqueId val="{00000000-36D1-4524-9185-79D1E23FE17C}"/>
            </c:ext>
          </c:extLst>
        </c:ser>
        <c:ser>
          <c:idx val="1"/>
          <c:order val="1"/>
          <c:tx>
            <c:strRef>
              <c:f>'PIVOT 5'!$C$3:$C$4</c:f>
              <c:strCache>
                <c:ptCount val="1"/>
                <c:pt idx="0">
                  <c:v>2</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5'!$A$5:$A$9</c:f>
              <c:strCache>
                <c:ptCount val="4"/>
                <c:pt idx="0">
                  <c:v>AFTERNOON</c:v>
                </c:pt>
                <c:pt idx="1">
                  <c:v>EVENING</c:v>
                </c:pt>
                <c:pt idx="2">
                  <c:v>MORNING</c:v>
                </c:pt>
                <c:pt idx="3">
                  <c:v>NIGHT</c:v>
                </c:pt>
              </c:strCache>
            </c:strRef>
          </c:cat>
          <c:val>
            <c:numRef>
              <c:f>'PIVOT 5'!$C$5:$C$9</c:f>
              <c:numCache>
                <c:formatCode>General</c:formatCode>
                <c:ptCount val="4"/>
                <c:pt idx="0">
                  <c:v>172</c:v>
                </c:pt>
                <c:pt idx="1">
                  <c:v>200</c:v>
                </c:pt>
                <c:pt idx="2">
                  <c:v>518</c:v>
                </c:pt>
                <c:pt idx="3">
                  <c:v>70</c:v>
                </c:pt>
              </c:numCache>
            </c:numRef>
          </c:val>
          <c:extLst>
            <c:ext xmlns:c16="http://schemas.microsoft.com/office/drawing/2014/chart" uri="{C3380CC4-5D6E-409C-BE32-E72D297353CC}">
              <c16:uniqueId val="{00000000-20C5-43C6-815D-9B34556FB8DB}"/>
            </c:ext>
          </c:extLst>
        </c:ser>
        <c:ser>
          <c:idx val="2"/>
          <c:order val="2"/>
          <c:tx>
            <c:strRef>
              <c:f>'PIVOT 5'!$D$3:$D$4</c:f>
              <c:strCache>
                <c:ptCount val="1"/>
                <c:pt idx="0">
                  <c:v>3</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5'!$A$5:$A$9</c:f>
              <c:strCache>
                <c:ptCount val="4"/>
                <c:pt idx="0">
                  <c:v>AFTERNOON</c:v>
                </c:pt>
                <c:pt idx="1">
                  <c:v>EVENING</c:v>
                </c:pt>
                <c:pt idx="2">
                  <c:v>MORNING</c:v>
                </c:pt>
                <c:pt idx="3">
                  <c:v>NIGHT</c:v>
                </c:pt>
              </c:strCache>
            </c:strRef>
          </c:cat>
          <c:val>
            <c:numRef>
              <c:f>'PIVOT 5'!$D$5:$D$9</c:f>
              <c:numCache>
                <c:formatCode>General</c:formatCode>
                <c:ptCount val="4"/>
                <c:pt idx="0">
                  <c:v>111</c:v>
                </c:pt>
                <c:pt idx="1">
                  <c:v>144</c:v>
                </c:pt>
                <c:pt idx="2">
                  <c:v>330</c:v>
                </c:pt>
                <c:pt idx="3">
                  <c:v>90</c:v>
                </c:pt>
              </c:numCache>
            </c:numRef>
          </c:val>
          <c:extLst>
            <c:ext xmlns:c16="http://schemas.microsoft.com/office/drawing/2014/chart" uri="{C3380CC4-5D6E-409C-BE32-E72D297353CC}">
              <c16:uniqueId val="{00000001-20C5-43C6-815D-9B34556FB8DB}"/>
            </c:ext>
          </c:extLst>
        </c:ser>
        <c:ser>
          <c:idx val="3"/>
          <c:order val="3"/>
          <c:tx>
            <c:strRef>
              <c:f>'PIVOT 5'!$E$3:$E$4</c:f>
              <c:strCache>
                <c:ptCount val="1"/>
                <c:pt idx="0">
                  <c:v>4</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5'!$A$5:$A$9</c:f>
              <c:strCache>
                <c:ptCount val="4"/>
                <c:pt idx="0">
                  <c:v>AFTERNOON</c:v>
                </c:pt>
                <c:pt idx="1">
                  <c:v>EVENING</c:v>
                </c:pt>
                <c:pt idx="2">
                  <c:v>MORNING</c:v>
                </c:pt>
                <c:pt idx="3">
                  <c:v>NIGHT</c:v>
                </c:pt>
              </c:strCache>
            </c:strRef>
          </c:cat>
          <c:val>
            <c:numRef>
              <c:f>'PIVOT 5'!$E$5:$E$9</c:f>
              <c:numCache>
                <c:formatCode>General</c:formatCode>
                <c:ptCount val="4"/>
                <c:pt idx="2">
                  <c:v>4</c:v>
                </c:pt>
              </c:numCache>
            </c:numRef>
          </c:val>
          <c:extLst>
            <c:ext xmlns:c16="http://schemas.microsoft.com/office/drawing/2014/chart" uri="{C3380CC4-5D6E-409C-BE32-E72D297353CC}">
              <c16:uniqueId val="{00000002-20C5-43C6-815D-9B34556FB8DB}"/>
            </c:ext>
          </c:extLst>
        </c:ser>
        <c:dLbls>
          <c:dLblPos val="ctr"/>
          <c:showLegendKey val="0"/>
          <c:showVal val="1"/>
          <c:showCatName val="0"/>
          <c:showSerName val="0"/>
          <c:showPercent val="0"/>
          <c:showBubbleSize val="0"/>
        </c:dLbls>
        <c:gapWidth val="150"/>
        <c:overlap val="100"/>
        <c:axId val="170296400"/>
        <c:axId val="170297360"/>
      </c:barChart>
      <c:catAx>
        <c:axId val="17029640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97360"/>
        <c:crosses val="autoZero"/>
        <c:auto val="1"/>
        <c:lblAlgn val="ctr"/>
        <c:lblOffset val="100"/>
        <c:noMultiLvlLbl val="0"/>
      </c:catAx>
      <c:valAx>
        <c:axId val="170297360"/>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9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4 intern.xlsx]pivot 6!PivotTable6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HOTSPOTS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'pivot 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6'!$A$4:$A$269</c:f>
              <c:strCache>
                <c:ptCount val="265"/>
                <c:pt idx="0">
                  <c:v>Zion</c:v>
                </c:pt>
                <c:pt idx="1">
                  <c:v>Yucaipa</c:v>
                </c:pt>
                <c:pt idx="2">
                  <c:v>Ypsilanti</c:v>
                </c:pt>
                <c:pt idx="3">
                  <c:v>Xenia</c:v>
                </c:pt>
                <c:pt idx="4">
                  <c:v>Worcester</c:v>
                </c:pt>
                <c:pt idx="5">
                  <c:v>Woodridge</c:v>
                </c:pt>
                <c:pt idx="6">
                  <c:v>Windsor Heights</c:v>
                </c:pt>
                <c:pt idx="7">
                  <c:v>Wilmington</c:v>
                </c:pt>
                <c:pt idx="8">
                  <c:v>Willowbrook</c:v>
                </c:pt>
                <c:pt idx="9">
                  <c:v>Williamsburg</c:v>
                </c:pt>
                <c:pt idx="10">
                  <c:v>Williams</c:v>
                </c:pt>
                <c:pt idx="11">
                  <c:v>Wheaton</c:v>
                </c:pt>
                <c:pt idx="12">
                  <c:v>Westerville</c:v>
                </c:pt>
                <c:pt idx="13">
                  <c:v>West Sacramento</c:v>
                </c:pt>
                <c:pt idx="14">
                  <c:v>Webster City</c:v>
                </c:pt>
                <c:pt idx="15">
                  <c:v>Waukegan</c:v>
                </c:pt>
                <c:pt idx="16">
                  <c:v>Wauconda</c:v>
                </c:pt>
                <c:pt idx="17">
                  <c:v>Waterloo</c:v>
                </c:pt>
                <c:pt idx="18">
                  <c:v>Walnut Creek</c:v>
                </c:pt>
                <c:pt idx="19">
                  <c:v>Wadsworth</c:v>
                </c:pt>
                <c:pt idx="20">
                  <c:v>Villa Park</c:v>
                </c:pt>
                <c:pt idx="21">
                  <c:v>Valyermo</c:v>
                </c:pt>
                <c:pt idx="22">
                  <c:v>Valley</c:v>
                </c:pt>
                <c:pt idx="23">
                  <c:v>Valencia</c:v>
                </c:pt>
                <c:pt idx="24">
                  <c:v>Urbandale</c:v>
                </c:pt>
                <c:pt idx="25">
                  <c:v>Urbana</c:v>
                </c:pt>
                <c:pt idx="26">
                  <c:v>Tuscaloosa</c:v>
                </c:pt>
                <c:pt idx="27">
                  <c:v>Troy</c:v>
                </c:pt>
                <c:pt idx="28">
                  <c:v>Tracy</c:v>
                </c:pt>
                <c:pt idx="29">
                  <c:v>Tipp City</c:v>
                </c:pt>
                <c:pt idx="30">
                  <c:v>Tampa</c:v>
                </c:pt>
                <c:pt idx="31">
                  <c:v>Tama</c:v>
                </c:pt>
                <c:pt idx="32">
                  <c:v>Swisher</c:v>
                </c:pt>
                <c:pt idx="33">
                  <c:v>Swan</c:v>
                </c:pt>
                <c:pt idx="34">
                  <c:v>Sunol</c:v>
                </c:pt>
                <c:pt idx="35">
                  <c:v>Stockton</c:v>
                </c:pt>
                <c:pt idx="36">
                  <c:v>Stevenson Ranch</c:v>
                </c:pt>
                <c:pt idx="37">
                  <c:v>Southfield</c:v>
                </c:pt>
                <c:pt idx="38">
                  <c:v>South Haven</c:v>
                </c:pt>
                <c:pt idx="39">
                  <c:v>Soda Springs</c:v>
                </c:pt>
                <c:pt idx="40">
                  <c:v>Sioux City</c:v>
                </c:pt>
                <c:pt idx="41">
                  <c:v>Simi Valley</c:v>
                </c:pt>
                <c:pt idx="42">
                  <c:v>Shingle Springs</c:v>
                </c:pt>
                <c:pt idx="43">
                  <c:v>Shakopee</c:v>
                </c:pt>
                <c:pt idx="44">
                  <c:v>Seville</c:v>
                </c:pt>
                <c:pt idx="45">
                  <c:v>Santa Rosa</c:v>
                </c:pt>
                <c:pt idx="46">
                  <c:v>Santa Clarita</c:v>
                </c:pt>
                <c:pt idx="47">
                  <c:v>San Rafael</c:v>
                </c:pt>
                <c:pt idx="48">
                  <c:v>San Jose</c:v>
                </c:pt>
                <c:pt idx="49">
                  <c:v>San Jacinto</c:v>
                </c:pt>
                <c:pt idx="50">
                  <c:v>San Bernardino</c:v>
                </c:pt>
                <c:pt idx="51">
                  <c:v>Salix</c:v>
                </c:pt>
                <c:pt idx="52">
                  <c:v>Salinas</c:v>
                </c:pt>
                <c:pt idx="53">
                  <c:v>Saint Paul</c:v>
                </c:pt>
                <c:pt idx="54">
                  <c:v>Saint Louis</c:v>
                </c:pt>
                <c:pt idx="55">
                  <c:v>Sacramento</c:v>
                </c:pt>
                <c:pt idx="56">
                  <c:v>Sabina</c:v>
                </c:pt>
                <c:pt idx="57">
                  <c:v>Runnells</c:v>
                </c:pt>
                <c:pt idx="58">
                  <c:v>Royal Oak</c:v>
                </c:pt>
                <c:pt idx="59">
                  <c:v>Roswell</c:v>
                </c:pt>
                <c:pt idx="60">
                  <c:v>Roselle</c:v>
                </c:pt>
                <c:pt idx="61">
                  <c:v>Romeoville</c:v>
                </c:pt>
                <c:pt idx="62">
                  <c:v>Rolling Meadows</c:v>
                </c:pt>
                <c:pt idx="63">
                  <c:v>Riverview</c:v>
                </c:pt>
                <c:pt idx="64">
                  <c:v>Riverside</c:v>
                </c:pt>
                <c:pt idx="65">
                  <c:v>Riverdale</c:v>
                </c:pt>
                <c:pt idx="66">
                  <c:v>Rio Vista</c:v>
                </c:pt>
                <c:pt idx="67">
                  <c:v>Reynoldsburg</c:v>
                </c:pt>
                <c:pt idx="68">
                  <c:v>Redlands</c:v>
                </c:pt>
                <c:pt idx="69">
                  <c:v>Porter Ranch</c:v>
                </c:pt>
                <c:pt idx="70">
                  <c:v>Plymouth</c:v>
                </c:pt>
                <c:pt idx="71">
                  <c:v>Pleasanton</c:v>
                </c:pt>
                <c:pt idx="72">
                  <c:v>Placerville</c:v>
                </c:pt>
                <c:pt idx="73">
                  <c:v>Piqua</c:v>
                </c:pt>
                <c:pt idx="74">
                  <c:v>Pickerington</c:v>
                </c:pt>
                <c:pt idx="75">
                  <c:v>Phoenix</c:v>
                </c:pt>
                <c:pt idx="76">
                  <c:v>Petaluma</c:v>
                </c:pt>
                <c:pt idx="77">
                  <c:v>Pescadero</c:v>
                </c:pt>
                <c:pt idx="78">
                  <c:v>Perris</c:v>
                </c:pt>
                <c:pt idx="79">
                  <c:v>Penn Valley</c:v>
                </c:pt>
                <c:pt idx="80">
                  <c:v>Peebles</c:v>
                </c:pt>
                <c:pt idx="81">
                  <c:v>Pataskala</c:v>
                </c:pt>
                <c:pt idx="82">
                  <c:v>Papillion</c:v>
                </c:pt>
                <c:pt idx="83">
                  <c:v>Oroville</c:v>
                </c:pt>
                <c:pt idx="84">
                  <c:v>Orland Park</c:v>
                </c:pt>
                <c:pt idx="85">
                  <c:v>Orient</c:v>
                </c:pt>
                <c:pt idx="86">
                  <c:v>Orange City</c:v>
                </c:pt>
                <c:pt idx="87">
                  <c:v>Ontario</c:v>
                </c:pt>
                <c:pt idx="88">
                  <c:v>Omaha</c:v>
                </c:pt>
                <c:pt idx="89">
                  <c:v>Oberlin</c:v>
                </c:pt>
                <c:pt idx="90">
                  <c:v>Oakland</c:v>
                </c:pt>
                <c:pt idx="91">
                  <c:v>Oak Brook</c:v>
                </c:pt>
                <c:pt idx="92">
                  <c:v>Norwich</c:v>
                </c:pt>
                <c:pt idx="93">
                  <c:v>Norwalk</c:v>
                </c:pt>
                <c:pt idx="94">
                  <c:v>North Olmsted</c:v>
                </c:pt>
                <c:pt idx="95">
                  <c:v>North Liberty</c:v>
                </c:pt>
                <c:pt idx="96">
                  <c:v>North Highlands</c:v>
                </c:pt>
                <c:pt idx="97">
                  <c:v>North Baltimore</c:v>
                </c:pt>
                <c:pt idx="98">
                  <c:v>Niles</c:v>
                </c:pt>
                <c:pt idx="99">
                  <c:v>Newnan</c:v>
                </c:pt>
                <c:pt idx="100">
                  <c:v>Newhall</c:v>
                </c:pt>
                <c:pt idx="101">
                  <c:v>New Stanton</c:v>
                </c:pt>
                <c:pt idx="102">
                  <c:v>New Richmond</c:v>
                </c:pt>
                <c:pt idx="103">
                  <c:v>Nevada</c:v>
                </c:pt>
                <c:pt idx="104">
                  <c:v>Naperville</c:v>
                </c:pt>
                <c:pt idx="105">
                  <c:v>Myersville</c:v>
                </c:pt>
                <c:pt idx="106">
                  <c:v>Moraine</c:v>
                </c:pt>
                <c:pt idx="107">
                  <c:v>Mora</c:v>
                </c:pt>
                <c:pt idx="108">
                  <c:v>Mondamin</c:v>
                </c:pt>
                <c:pt idx="109">
                  <c:v>Mokena</c:v>
                </c:pt>
                <c:pt idx="110">
                  <c:v>Mitchellville</c:v>
                </c:pt>
                <c:pt idx="111">
                  <c:v>Minneapolis</c:v>
                </c:pt>
                <c:pt idx="112">
                  <c:v>Middlebury</c:v>
                </c:pt>
                <c:pt idx="113">
                  <c:v>Miamisburg</c:v>
                </c:pt>
                <c:pt idx="114">
                  <c:v>Melrose Park</c:v>
                </c:pt>
                <c:pt idx="115">
                  <c:v>Marietta</c:v>
                </c:pt>
                <c:pt idx="116">
                  <c:v>Maple Heights</c:v>
                </c:pt>
                <c:pt idx="117">
                  <c:v>Mansfield</c:v>
                </c:pt>
                <c:pt idx="118">
                  <c:v>Madison Heights</c:v>
                </c:pt>
                <c:pt idx="119">
                  <c:v>Lucerne Valley</c:v>
                </c:pt>
                <c:pt idx="120">
                  <c:v>Los Banos</c:v>
                </c:pt>
                <c:pt idx="121">
                  <c:v>Loomis</c:v>
                </c:pt>
                <c:pt idx="122">
                  <c:v>Lombard</c:v>
                </c:pt>
                <c:pt idx="123">
                  <c:v>Livermore</c:v>
                </c:pt>
                <c:pt idx="124">
                  <c:v>Lincoln</c:v>
                </c:pt>
                <c:pt idx="125">
                  <c:v>Lenox</c:v>
                </c:pt>
                <c:pt idx="126">
                  <c:v>Lebanon</c:v>
                </c:pt>
                <c:pt idx="127">
                  <c:v>Le Claire</c:v>
                </c:pt>
                <c:pt idx="128">
                  <c:v>Lawrenceville</c:v>
                </c:pt>
                <c:pt idx="129">
                  <c:v>Lansing</c:v>
                </c:pt>
                <c:pt idx="130">
                  <c:v>Lake Zurich</c:v>
                </c:pt>
                <c:pt idx="131">
                  <c:v>Lake Villa</c:v>
                </c:pt>
                <c:pt idx="132">
                  <c:v>Lake Forest</c:v>
                </c:pt>
                <c:pt idx="133">
                  <c:v>Lake Bluff</c:v>
                </c:pt>
                <c:pt idx="134">
                  <c:v>La Vista</c:v>
                </c:pt>
                <c:pt idx="135">
                  <c:v>La Salle</c:v>
                </c:pt>
                <c:pt idx="136">
                  <c:v>La Grange</c:v>
                </c:pt>
                <c:pt idx="137">
                  <c:v>Kenosha</c:v>
                </c:pt>
                <c:pt idx="138">
                  <c:v>Johnstown</c:v>
                </c:pt>
                <c:pt idx="139">
                  <c:v>Itasca</c:v>
                </c:pt>
                <c:pt idx="140">
                  <c:v>Iowa Falls</c:v>
                </c:pt>
                <c:pt idx="141">
                  <c:v>Inver Grove Heights</c:v>
                </c:pt>
                <c:pt idx="142">
                  <c:v>International Falls</c:v>
                </c:pt>
                <c:pt idx="143">
                  <c:v>Independence</c:v>
                </c:pt>
                <c:pt idx="144">
                  <c:v>Hurricane</c:v>
                </c:pt>
                <c:pt idx="145">
                  <c:v>Hoffman Estates</c:v>
                </c:pt>
                <c:pt idx="146">
                  <c:v>Hinsdale</c:v>
                </c:pt>
                <c:pt idx="147">
                  <c:v>Hillside</c:v>
                </c:pt>
                <c:pt idx="148">
                  <c:v>Hemet</c:v>
                </c:pt>
                <c:pt idx="149">
                  <c:v>Hayward</c:v>
                </c:pt>
                <c:pt idx="150">
                  <c:v>Hanover Park</c:v>
                </c:pt>
                <c:pt idx="151">
                  <c:v>Gustine</c:v>
                </c:pt>
                <c:pt idx="152">
                  <c:v>Groveport</c:v>
                </c:pt>
                <c:pt idx="153">
                  <c:v>Grove City</c:v>
                </c:pt>
                <c:pt idx="154">
                  <c:v>Gretna</c:v>
                </c:pt>
                <c:pt idx="155">
                  <c:v>Great Lakes</c:v>
                </c:pt>
                <c:pt idx="156">
                  <c:v>Grayslake</c:v>
                </c:pt>
                <c:pt idx="157">
                  <c:v>Grand Haven</c:v>
                </c:pt>
                <c:pt idx="158">
                  <c:v>Grand Blanc</c:v>
                </c:pt>
                <c:pt idx="159">
                  <c:v>Goshen</c:v>
                </c:pt>
                <c:pt idx="160">
                  <c:v>Glen Ellyn</c:v>
                </c:pt>
                <c:pt idx="161">
                  <c:v>Gallipolis</c:v>
                </c:pt>
                <c:pt idx="162">
                  <c:v>Galena</c:v>
                </c:pt>
                <c:pt idx="163">
                  <c:v>Fresno</c:v>
                </c:pt>
                <c:pt idx="164">
                  <c:v>Fraziers Bottom</c:v>
                </c:pt>
                <c:pt idx="165">
                  <c:v>Frankfort</c:v>
                </c:pt>
                <c:pt idx="166">
                  <c:v>Forest Park</c:v>
                </c:pt>
                <c:pt idx="167">
                  <c:v>Forest Falls</c:v>
                </c:pt>
                <c:pt idx="168">
                  <c:v>Flint</c:v>
                </c:pt>
                <c:pt idx="169">
                  <c:v>Findlay</c:v>
                </c:pt>
                <c:pt idx="170">
                  <c:v>Farmington</c:v>
                </c:pt>
                <c:pt idx="171">
                  <c:v>Fargo</c:v>
                </c:pt>
                <c:pt idx="172">
                  <c:v>Fairfield</c:v>
                </c:pt>
                <c:pt idx="173">
                  <c:v>Fairborn</c:v>
                </c:pt>
                <c:pt idx="174">
                  <c:v>Evansville</c:v>
                </c:pt>
                <c:pt idx="175">
                  <c:v>Erskine</c:v>
                </c:pt>
                <c:pt idx="176">
                  <c:v>Emigrant Gap</c:v>
                </c:pt>
                <c:pt idx="177">
                  <c:v>Elyria</c:v>
                </c:pt>
                <c:pt idx="178">
                  <c:v>Elmhurst</c:v>
                </c:pt>
                <c:pt idx="179">
                  <c:v>Elkhorn</c:v>
                </c:pt>
                <c:pt idx="180">
                  <c:v>Elgin</c:v>
                </c:pt>
                <c:pt idx="181">
                  <c:v>Eden Prairie</c:v>
                </c:pt>
                <c:pt idx="182">
                  <c:v>Earlham</c:v>
                </c:pt>
                <c:pt idx="183">
                  <c:v>Dubuque</c:v>
                </c:pt>
                <c:pt idx="184">
                  <c:v>Dublin</c:v>
                </c:pt>
                <c:pt idx="185">
                  <c:v>Dows</c:v>
                </c:pt>
                <c:pt idx="186">
                  <c:v>Downers Grove</c:v>
                </c:pt>
                <c:pt idx="187">
                  <c:v>Dorchester</c:v>
                </c:pt>
                <c:pt idx="188">
                  <c:v>Dolton</c:v>
                </c:pt>
                <c:pt idx="189">
                  <c:v>Dixon</c:v>
                </c:pt>
                <c:pt idx="190">
                  <c:v>Diamond Springs</c:v>
                </c:pt>
                <c:pt idx="191">
                  <c:v>Detroit</c:v>
                </c:pt>
                <c:pt idx="192">
                  <c:v>Des Moines</c:v>
                </c:pt>
                <c:pt idx="193">
                  <c:v>Dayton</c:v>
                </c:pt>
                <c:pt idx="194">
                  <c:v>Davis</c:v>
                </c:pt>
                <c:pt idx="195">
                  <c:v>Darien</c:v>
                </c:pt>
                <c:pt idx="196">
                  <c:v>Cumming</c:v>
                </c:pt>
                <c:pt idx="197">
                  <c:v>Crescent</c:v>
                </c:pt>
                <c:pt idx="198">
                  <c:v>Council Bluffs</c:v>
                </c:pt>
                <c:pt idx="199">
                  <c:v>Concord</c:v>
                </c:pt>
                <c:pt idx="200">
                  <c:v>Columbus</c:v>
                </c:pt>
                <c:pt idx="201">
                  <c:v>Colton</c:v>
                </c:pt>
                <c:pt idx="202">
                  <c:v>Colorado Springs</c:v>
                </c:pt>
                <c:pt idx="203">
                  <c:v>Clive</c:v>
                </c:pt>
                <c:pt idx="204">
                  <c:v>Clinton Township</c:v>
                </c:pt>
                <c:pt idx="205">
                  <c:v>Cleveland</c:v>
                </c:pt>
                <c:pt idx="206">
                  <c:v>Clearlake Oaks</c:v>
                </c:pt>
                <c:pt idx="207">
                  <c:v>Clarendon Hills</c:v>
                </c:pt>
                <c:pt idx="208">
                  <c:v>Citrus Heights</c:v>
                </c:pt>
                <c:pt idx="209">
                  <c:v>Chicago</c:v>
                </c:pt>
                <c:pt idx="210">
                  <c:v>Cherry Valley</c:v>
                </c:pt>
                <c:pt idx="211">
                  <c:v>Cedar Rapids</c:v>
                </c:pt>
                <c:pt idx="212">
                  <c:v>Castaic</c:v>
                </c:pt>
                <c:pt idx="213">
                  <c:v>Cary</c:v>
                </c:pt>
                <c:pt idx="214">
                  <c:v>Carroll</c:v>
                </c:pt>
                <c:pt idx="215">
                  <c:v>Carol Stream</c:v>
                </c:pt>
                <c:pt idx="216">
                  <c:v>Carmichael</c:v>
                </c:pt>
                <c:pt idx="217">
                  <c:v>Carlisle</c:v>
                </c:pt>
                <c:pt idx="218">
                  <c:v>Carbondale</c:v>
                </c:pt>
                <c:pt idx="219">
                  <c:v>Canyon Country</c:v>
                </c:pt>
                <c:pt idx="220">
                  <c:v>Canal Winchester</c:v>
                </c:pt>
                <c:pt idx="221">
                  <c:v>Campo</c:v>
                </c:pt>
                <c:pt idx="222">
                  <c:v>Cambridge</c:v>
                </c:pt>
                <c:pt idx="223">
                  <c:v>Calumet City</c:v>
                </c:pt>
                <c:pt idx="224">
                  <c:v>Calimesa</c:v>
                </c:pt>
                <c:pt idx="225">
                  <c:v>Cabazon</c:v>
                </c:pt>
                <c:pt idx="226">
                  <c:v>Burton</c:v>
                </c:pt>
                <c:pt idx="227">
                  <c:v>Burbank</c:v>
                </c:pt>
                <c:pt idx="228">
                  <c:v>Bullhead City</c:v>
                </c:pt>
                <c:pt idx="229">
                  <c:v>Buford</c:v>
                </c:pt>
                <c:pt idx="230">
                  <c:v>Buffalo Grove</c:v>
                </c:pt>
                <c:pt idx="231">
                  <c:v>Browns Valley</c:v>
                </c:pt>
                <c:pt idx="232">
                  <c:v>Brookpark</c:v>
                </c:pt>
                <c:pt idx="233">
                  <c:v>Brecksville</c:v>
                </c:pt>
                <c:pt idx="234">
                  <c:v>Boys Town</c:v>
                </c:pt>
                <c:pt idx="235">
                  <c:v>Bowling Green</c:v>
                </c:pt>
                <c:pt idx="236">
                  <c:v>Boston</c:v>
                </c:pt>
                <c:pt idx="237">
                  <c:v>Bolingbrook</c:v>
                </c:pt>
                <c:pt idx="238">
                  <c:v>Birds Landing</c:v>
                </c:pt>
                <c:pt idx="239">
                  <c:v>Big Bear City</c:v>
                </c:pt>
                <c:pt idx="240">
                  <c:v>Bethel</c:v>
                </c:pt>
                <c:pt idx="241">
                  <c:v>Bennington</c:v>
                </c:pt>
                <c:pt idx="242">
                  <c:v>Benicia</c:v>
                </c:pt>
                <c:pt idx="243">
                  <c:v>Bellville</c:v>
                </c:pt>
                <c:pt idx="244">
                  <c:v>Bellevue</c:v>
                </c:pt>
                <c:pt idx="245">
                  <c:v>Belding</c:v>
                </c:pt>
                <c:pt idx="246">
                  <c:v>Beavercreek</c:v>
                </c:pt>
                <c:pt idx="247">
                  <c:v>Beaumont</c:v>
                </c:pt>
                <c:pt idx="248">
                  <c:v>Batavia</c:v>
                </c:pt>
                <c:pt idx="249">
                  <c:v>Bartlett</c:v>
                </c:pt>
                <c:pt idx="250">
                  <c:v>Barberton</c:v>
                </c:pt>
                <c:pt idx="251">
                  <c:v>Banning</c:v>
                </c:pt>
                <c:pt idx="252">
                  <c:v>Aurora</c:v>
                </c:pt>
                <c:pt idx="253">
                  <c:v>Auburn Hills</c:v>
                </c:pt>
                <c:pt idx="254">
                  <c:v>Auburn</c:v>
                </c:pt>
                <c:pt idx="255">
                  <c:v>Atlanta</c:v>
                </c:pt>
                <c:pt idx="256">
                  <c:v>Arlington Heights</c:v>
                </c:pt>
                <c:pt idx="257">
                  <c:v>Antioch</c:v>
                </c:pt>
                <c:pt idx="258">
                  <c:v>Antelope</c:v>
                </c:pt>
                <c:pt idx="259">
                  <c:v>Ankeny</c:v>
                </c:pt>
                <c:pt idx="260">
                  <c:v>Anita</c:v>
                </c:pt>
                <c:pt idx="261">
                  <c:v>Ames</c:v>
                </c:pt>
                <c:pt idx="262">
                  <c:v>Alta</c:v>
                </c:pt>
                <c:pt idx="263">
                  <c:v>Akron</c:v>
                </c:pt>
                <c:pt idx="264">
                  <c:v>Addison</c:v>
                </c:pt>
              </c:strCache>
            </c:strRef>
          </c:cat>
          <c:val>
            <c:numRef>
              <c:f>'pivot 6'!$B$4:$B$269</c:f>
              <c:numCache>
                <c:formatCode>General</c:formatCode>
                <c:ptCount val="265"/>
                <c:pt idx="0">
                  <c:v>1</c:v>
                </c:pt>
                <c:pt idx="1">
                  <c:v>1</c:v>
                </c:pt>
                <c:pt idx="2">
                  <c:v>1</c:v>
                </c:pt>
                <c:pt idx="3">
                  <c:v>1</c:v>
                </c:pt>
                <c:pt idx="4">
                  <c:v>1</c:v>
                </c:pt>
                <c:pt idx="5">
                  <c:v>4</c:v>
                </c:pt>
                <c:pt idx="6">
                  <c:v>1</c:v>
                </c:pt>
                <c:pt idx="7">
                  <c:v>1</c:v>
                </c:pt>
                <c:pt idx="8">
                  <c:v>1</c:v>
                </c:pt>
                <c:pt idx="9">
                  <c:v>2</c:v>
                </c:pt>
                <c:pt idx="10">
                  <c:v>1</c:v>
                </c:pt>
                <c:pt idx="11">
                  <c:v>3</c:v>
                </c:pt>
                <c:pt idx="12">
                  <c:v>5</c:v>
                </c:pt>
                <c:pt idx="13">
                  <c:v>1</c:v>
                </c:pt>
                <c:pt idx="14">
                  <c:v>1</c:v>
                </c:pt>
                <c:pt idx="15">
                  <c:v>1</c:v>
                </c:pt>
                <c:pt idx="16">
                  <c:v>1</c:v>
                </c:pt>
                <c:pt idx="17">
                  <c:v>1</c:v>
                </c:pt>
                <c:pt idx="18">
                  <c:v>1</c:v>
                </c:pt>
                <c:pt idx="19">
                  <c:v>1</c:v>
                </c:pt>
                <c:pt idx="20">
                  <c:v>2</c:v>
                </c:pt>
                <c:pt idx="21">
                  <c:v>1</c:v>
                </c:pt>
                <c:pt idx="22">
                  <c:v>1</c:v>
                </c:pt>
                <c:pt idx="23">
                  <c:v>9</c:v>
                </c:pt>
                <c:pt idx="24">
                  <c:v>1</c:v>
                </c:pt>
                <c:pt idx="25">
                  <c:v>1</c:v>
                </c:pt>
                <c:pt idx="26">
                  <c:v>1</c:v>
                </c:pt>
                <c:pt idx="27">
                  <c:v>1</c:v>
                </c:pt>
                <c:pt idx="28">
                  <c:v>1</c:v>
                </c:pt>
                <c:pt idx="29">
                  <c:v>1</c:v>
                </c:pt>
                <c:pt idx="30">
                  <c:v>2</c:v>
                </c:pt>
                <c:pt idx="31">
                  <c:v>1</c:v>
                </c:pt>
                <c:pt idx="32">
                  <c:v>1</c:v>
                </c:pt>
                <c:pt idx="33">
                  <c:v>1</c:v>
                </c:pt>
                <c:pt idx="34">
                  <c:v>1</c:v>
                </c:pt>
                <c:pt idx="35">
                  <c:v>1</c:v>
                </c:pt>
                <c:pt idx="36">
                  <c:v>2</c:v>
                </c:pt>
                <c:pt idx="37">
                  <c:v>3</c:v>
                </c:pt>
                <c:pt idx="38">
                  <c:v>1</c:v>
                </c:pt>
                <c:pt idx="39">
                  <c:v>2</c:v>
                </c:pt>
                <c:pt idx="40">
                  <c:v>2</c:v>
                </c:pt>
                <c:pt idx="41">
                  <c:v>5</c:v>
                </c:pt>
                <c:pt idx="42">
                  <c:v>1</c:v>
                </c:pt>
                <c:pt idx="43">
                  <c:v>1</c:v>
                </c:pt>
                <c:pt idx="44">
                  <c:v>1</c:v>
                </c:pt>
                <c:pt idx="45">
                  <c:v>2</c:v>
                </c:pt>
                <c:pt idx="46">
                  <c:v>1</c:v>
                </c:pt>
                <c:pt idx="47">
                  <c:v>1</c:v>
                </c:pt>
                <c:pt idx="48">
                  <c:v>1</c:v>
                </c:pt>
                <c:pt idx="49">
                  <c:v>4</c:v>
                </c:pt>
                <c:pt idx="50">
                  <c:v>3</c:v>
                </c:pt>
                <c:pt idx="51">
                  <c:v>2</c:v>
                </c:pt>
                <c:pt idx="52">
                  <c:v>1</c:v>
                </c:pt>
                <c:pt idx="53">
                  <c:v>3</c:v>
                </c:pt>
                <c:pt idx="54">
                  <c:v>2</c:v>
                </c:pt>
                <c:pt idx="55">
                  <c:v>11</c:v>
                </c:pt>
                <c:pt idx="56">
                  <c:v>1</c:v>
                </c:pt>
                <c:pt idx="57">
                  <c:v>1</c:v>
                </c:pt>
                <c:pt idx="58">
                  <c:v>1</c:v>
                </c:pt>
                <c:pt idx="59">
                  <c:v>2</c:v>
                </c:pt>
                <c:pt idx="60">
                  <c:v>1</c:v>
                </c:pt>
                <c:pt idx="61">
                  <c:v>1</c:v>
                </c:pt>
                <c:pt idx="62">
                  <c:v>1</c:v>
                </c:pt>
                <c:pt idx="63">
                  <c:v>1</c:v>
                </c:pt>
                <c:pt idx="64">
                  <c:v>2</c:v>
                </c:pt>
                <c:pt idx="65">
                  <c:v>1</c:v>
                </c:pt>
                <c:pt idx="66">
                  <c:v>1</c:v>
                </c:pt>
                <c:pt idx="67">
                  <c:v>1</c:v>
                </c:pt>
                <c:pt idx="68">
                  <c:v>1</c:v>
                </c:pt>
                <c:pt idx="69">
                  <c:v>2</c:v>
                </c:pt>
                <c:pt idx="70">
                  <c:v>1</c:v>
                </c:pt>
                <c:pt idx="71">
                  <c:v>1</c:v>
                </c:pt>
                <c:pt idx="72">
                  <c:v>2</c:v>
                </c:pt>
                <c:pt idx="73">
                  <c:v>2</c:v>
                </c:pt>
                <c:pt idx="74">
                  <c:v>1</c:v>
                </c:pt>
                <c:pt idx="75">
                  <c:v>2</c:v>
                </c:pt>
                <c:pt idx="76">
                  <c:v>1</c:v>
                </c:pt>
                <c:pt idx="77">
                  <c:v>1</c:v>
                </c:pt>
                <c:pt idx="78">
                  <c:v>1</c:v>
                </c:pt>
                <c:pt idx="79">
                  <c:v>2</c:v>
                </c:pt>
                <c:pt idx="80">
                  <c:v>1</c:v>
                </c:pt>
                <c:pt idx="81">
                  <c:v>1</c:v>
                </c:pt>
                <c:pt idx="82">
                  <c:v>3</c:v>
                </c:pt>
                <c:pt idx="83">
                  <c:v>2</c:v>
                </c:pt>
                <c:pt idx="84">
                  <c:v>1</c:v>
                </c:pt>
                <c:pt idx="85">
                  <c:v>1</c:v>
                </c:pt>
                <c:pt idx="86">
                  <c:v>1</c:v>
                </c:pt>
                <c:pt idx="87">
                  <c:v>1</c:v>
                </c:pt>
                <c:pt idx="88">
                  <c:v>97</c:v>
                </c:pt>
                <c:pt idx="89">
                  <c:v>1</c:v>
                </c:pt>
                <c:pt idx="90">
                  <c:v>1</c:v>
                </c:pt>
                <c:pt idx="91">
                  <c:v>1</c:v>
                </c:pt>
                <c:pt idx="92">
                  <c:v>1</c:v>
                </c:pt>
                <c:pt idx="93">
                  <c:v>1</c:v>
                </c:pt>
                <c:pt idx="94">
                  <c:v>1</c:v>
                </c:pt>
                <c:pt idx="95">
                  <c:v>2</c:v>
                </c:pt>
                <c:pt idx="96">
                  <c:v>2</c:v>
                </c:pt>
                <c:pt idx="97">
                  <c:v>1</c:v>
                </c:pt>
                <c:pt idx="98">
                  <c:v>1</c:v>
                </c:pt>
                <c:pt idx="99">
                  <c:v>1</c:v>
                </c:pt>
                <c:pt idx="100">
                  <c:v>4</c:v>
                </c:pt>
                <c:pt idx="101">
                  <c:v>1</c:v>
                </c:pt>
                <c:pt idx="102">
                  <c:v>1</c:v>
                </c:pt>
                <c:pt idx="103">
                  <c:v>1</c:v>
                </c:pt>
                <c:pt idx="104">
                  <c:v>2</c:v>
                </c:pt>
                <c:pt idx="105">
                  <c:v>1</c:v>
                </c:pt>
                <c:pt idx="106">
                  <c:v>1</c:v>
                </c:pt>
                <c:pt idx="107">
                  <c:v>1</c:v>
                </c:pt>
                <c:pt idx="108">
                  <c:v>2</c:v>
                </c:pt>
                <c:pt idx="109">
                  <c:v>1</c:v>
                </c:pt>
                <c:pt idx="110">
                  <c:v>1</c:v>
                </c:pt>
                <c:pt idx="111">
                  <c:v>3</c:v>
                </c:pt>
                <c:pt idx="112">
                  <c:v>1</c:v>
                </c:pt>
                <c:pt idx="113">
                  <c:v>3</c:v>
                </c:pt>
                <c:pt idx="114">
                  <c:v>1</c:v>
                </c:pt>
                <c:pt idx="115">
                  <c:v>2</c:v>
                </c:pt>
                <c:pt idx="116">
                  <c:v>2</c:v>
                </c:pt>
                <c:pt idx="117">
                  <c:v>1</c:v>
                </c:pt>
                <c:pt idx="118">
                  <c:v>1</c:v>
                </c:pt>
                <c:pt idx="119">
                  <c:v>1</c:v>
                </c:pt>
                <c:pt idx="120">
                  <c:v>1</c:v>
                </c:pt>
                <c:pt idx="121">
                  <c:v>1</c:v>
                </c:pt>
                <c:pt idx="122">
                  <c:v>2</c:v>
                </c:pt>
                <c:pt idx="123">
                  <c:v>1</c:v>
                </c:pt>
                <c:pt idx="124">
                  <c:v>2</c:v>
                </c:pt>
                <c:pt idx="125">
                  <c:v>1</c:v>
                </c:pt>
                <c:pt idx="126">
                  <c:v>1</c:v>
                </c:pt>
                <c:pt idx="127">
                  <c:v>1</c:v>
                </c:pt>
                <c:pt idx="128">
                  <c:v>1</c:v>
                </c:pt>
                <c:pt idx="129">
                  <c:v>1</c:v>
                </c:pt>
                <c:pt idx="130">
                  <c:v>5</c:v>
                </c:pt>
                <c:pt idx="131">
                  <c:v>2</c:v>
                </c:pt>
                <c:pt idx="132">
                  <c:v>1</c:v>
                </c:pt>
                <c:pt idx="133">
                  <c:v>1</c:v>
                </c:pt>
                <c:pt idx="134">
                  <c:v>4</c:v>
                </c:pt>
                <c:pt idx="135">
                  <c:v>1</c:v>
                </c:pt>
                <c:pt idx="136">
                  <c:v>1</c:v>
                </c:pt>
                <c:pt idx="137">
                  <c:v>1</c:v>
                </c:pt>
                <c:pt idx="138">
                  <c:v>2</c:v>
                </c:pt>
                <c:pt idx="139">
                  <c:v>1</c:v>
                </c:pt>
                <c:pt idx="140">
                  <c:v>1</c:v>
                </c:pt>
                <c:pt idx="141">
                  <c:v>1</c:v>
                </c:pt>
                <c:pt idx="142">
                  <c:v>1</c:v>
                </c:pt>
                <c:pt idx="143">
                  <c:v>1</c:v>
                </c:pt>
                <c:pt idx="144">
                  <c:v>1</c:v>
                </c:pt>
                <c:pt idx="145">
                  <c:v>1</c:v>
                </c:pt>
                <c:pt idx="146">
                  <c:v>1</c:v>
                </c:pt>
                <c:pt idx="147">
                  <c:v>1</c:v>
                </c:pt>
                <c:pt idx="148">
                  <c:v>2</c:v>
                </c:pt>
                <c:pt idx="149">
                  <c:v>1</c:v>
                </c:pt>
                <c:pt idx="150">
                  <c:v>1</c:v>
                </c:pt>
                <c:pt idx="151">
                  <c:v>1</c:v>
                </c:pt>
                <c:pt idx="152">
                  <c:v>2</c:v>
                </c:pt>
                <c:pt idx="153">
                  <c:v>3</c:v>
                </c:pt>
                <c:pt idx="154">
                  <c:v>2</c:v>
                </c:pt>
                <c:pt idx="155">
                  <c:v>1</c:v>
                </c:pt>
                <c:pt idx="156">
                  <c:v>4</c:v>
                </c:pt>
                <c:pt idx="157">
                  <c:v>1</c:v>
                </c:pt>
                <c:pt idx="158">
                  <c:v>1</c:v>
                </c:pt>
                <c:pt idx="159">
                  <c:v>2</c:v>
                </c:pt>
                <c:pt idx="160">
                  <c:v>2</c:v>
                </c:pt>
                <c:pt idx="161">
                  <c:v>1</c:v>
                </c:pt>
                <c:pt idx="162">
                  <c:v>2</c:v>
                </c:pt>
                <c:pt idx="163">
                  <c:v>1</c:v>
                </c:pt>
                <c:pt idx="164">
                  <c:v>1</c:v>
                </c:pt>
                <c:pt idx="165">
                  <c:v>1</c:v>
                </c:pt>
                <c:pt idx="166">
                  <c:v>1</c:v>
                </c:pt>
                <c:pt idx="167">
                  <c:v>1</c:v>
                </c:pt>
                <c:pt idx="168">
                  <c:v>1</c:v>
                </c:pt>
                <c:pt idx="169">
                  <c:v>1</c:v>
                </c:pt>
                <c:pt idx="170">
                  <c:v>1</c:v>
                </c:pt>
                <c:pt idx="171">
                  <c:v>1</c:v>
                </c:pt>
                <c:pt idx="172">
                  <c:v>1</c:v>
                </c:pt>
                <c:pt idx="173">
                  <c:v>3</c:v>
                </c:pt>
                <c:pt idx="174">
                  <c:v>1</c:v>
                </c:pt>
                <c:pt idx="175">
                  <c:v>1</c:v>
                </c:pt>
                <c:pt idx="176">
                  <c:v>2</c:v>
                </c:pt>
                <c:pt idx="177">
                  <c:v>1</c:v>
                </c:pt>
                <c:pt idx="178">
                  <c:v>2</c:v>
                </c:pt>
                <c:pt idx="179">
                  <c:v>3</c:v>
                </c:pt>
                <c:pt idx="180">
                  <c:v>11</c:v>
                </c:pt>
                <c:pt idx="181">
                  <c:v>1</c:v>
                </c:pt>
                <c:pt idx="182">
                  <c:v>1</c:v>
                </c:pt>
                <c:pt idx="183">
                  <c:v>1</c:v>
                </c:pt>
                <c:pt idx="184">
                  <c:v>1</c:v>
                </c:pt>
                <c:pt idx="185">
                  <c:v>1</c:v>
                </c:pt>
                <c:pt idx="186">
                  <c:v>2</c:v>
                </c:pt>
                <c:pt idx="187">
                  <c:v>1</c:v>
                </c:pt>
                <c:pt idx="188">
                  <c:v>1</c:v>
                </c:pt>
                <c:pt idx="189">
                  <c:v>2</c:v>
                </c:pt>
                <c:pt idx="190">
                  <c:v>1</c:v>
                </c:pt>
                <c:pt idx="191">
                  <c:v>1</c:v>
                </c:pt>
                <c:pt idx="192">
                  <c:v>17</c:v>
                </c:pt>
                <c:pt idx="193">
                  <c:v>82</c:v>
                </c:pt>
                <c:pt idx="194">
                  <c:v>1</c:v>
                </c:pt>
                <c:pt idx="195">
                  <c:v>7</c:v>
                </c:pt>
                <c:pt idx="196">
                  <c:v>1</c:v>
                </c:pt>
                <c:pt idx="197">
                  <c:v>1</c:v>
                </c:pt>
                <c:pt idx="198">
                  <c:v>2</c:v>
                </c:pt>
                <c:pt idx="199">
                  <c:v>1</c:v>
                </c:pt>
                <c:pt idx="200">
                  <c:v>53</c:v>
                </c:pt>
                <c:pt idx="201">
                  <c:v>1</c:v>
                </c:pt>
                <c:pt idx="202">
                  <c:v>1</c:v>
                </c:pt>
                <c:pt idx="203">
                  <c:v>1</c:v>
                </c:pt>
                <c:pt idx="204">
                  <c:v>2</c:v>
                </c:pt>
                <c:pt idx="205">
                  <c:v>6</c:v>
                </c:pt>
                <c:pt idx="206">
                  <c:v>1</c:v>
                </c:pt>
                <c:pt idx="207">
                  <c:v>1</c:v>
                </c:pt>
                <c:pt idx="208">
                  <c:v>1</c:v>
                </c:pt>
                <c:pt idx="209">
                  <c:v>6</c:v>
                </c:pt>
                <c:pt idx="210">
                  <c:v>1</c:v>
                </c:pt>
                <c:pt idx="211">
                  <c:v>8</c:v>
                </c:pt>
                <c:pt idx="212">
                  <c:v>10</c:v>
                </c:pt>
                <c:pt idx="213">
                  <c:v>1</c:v>
                </c:pt>
                <c:pt idx="214">
                  <c:v>1</c:v>
                </c:pt>
                <c:pt idx="215">
                  <c:v>2</c:v>
                </c:pt>
                <c:pt idx="216">
                  <c:v>1</c:v>
                </c:pt>
                <c:pt idx="217">
                  <c:v>1</c:v>
                </c:pt>
                <c:pt idx="218">
                  <c:v>1</c:v>
                </c:pt>
                <c:pt idx="219">
                  <c:v>8</c:v>
                </c:pt>
                <c:pt idx="220">
                  <c:v>2</c:v>
                </c:pt>
                <c:pt idx="221">
                  <c:v>2</c:v>
                </c:pt>
                <c:pt idx="222">
                  <c:v>3</c:v>
                </c:pt>
                <c:pt idx="223">
                  <c:v>1</c:v>
                </c:pt>
                <c:pt idx="224">
                  <c:v>1</c:v>
                </c:pt>
                <c:pt idx="225">
                  <c:v>6</c:v>
                </c:pt>
                <c:pt idx="226">
                  <c:v>1</c:v>
                </c:pt>
                <c:pt idx="227">
                  <c:v>1</c:v>
                </c:pt>
                <c:pt idx="228">
                  <c:v>1</c:v>
                </c:pt>
                <c:pt idx="229">
                  <c:v>1</c:v>
                </c:pt>
                <c:pt idx="230">
                  <c:v>1</c:v>
                </c:pt>
                <c:pt idx="231">
                  <c:v>1</c:v>
                </c:pt>
                <c:pt idx="232">
                  <c:v>1</c:v>
                </c:pt>
                <c:pt idx="233">
                  <c:v>1</c:v>
                </c:pt>
                <c:pt idx="234">
                  <c:v>4</c:v>
                </c:pt>
                <c:pt idx="235">
                  <c:v>1</c:v>
                </c:pt>
                <c:pt idx="236">
                  <c:v>1</c:v>
                </c:pt>
                <c:pt idx="237">
                  <c:v>1</c:v>
                </c:pt>
                <c:pt idx="238">
                  <c:v>1</c:v>
                </c:pt>
                <c:pt idx="239">
                  <c:v>2</c:v>
                </c:pt>
                <c:pt idx="240">
                  <c:v>3</c:v>
                </c:pt>
                <c:pt idx="241">
                  <c:v>3</c:v>
                </c:pt>
                <c:pt idx="242">
                  <c:v>1</c:v>
                </c:pt>
                <c:pt idx="243">
                  <c:v>1</c:v>
                </c:pt>
                <c:pt idx="244">
                  <c:v>3</c:v>
                </c:pt>
                <c:pt idx="245">
                  <c:v>1</c:v>
                </c:pt>
                <c:pt idx="246">
                  <c:v>1</c:v>
                </c:pt>
                <c:pt idx="247">
                  <c:v>8</c:v>
                </c:pt>
                <c:pt idx="248">
                  <c:v>1</c:v>
                </c:pt>
                <c:pt idx="249">
                  <c:v>3</c:v>
                </c:pt>
                <c:pt idx="250">
                  <c:v>3</c:v>
                </c:pt>
                <c:pt idx="251">
                  <c:v>3</c:v>
                </c:pt>
                <c:pt idx="252">
                  <c:v>1</c:v>
                </c:pt>
                <c:pt idx="253">
                  <c:v>1</c:v>
                </c:pt>
                <c:pt idx="254">
                  <c:v>1</c:v>
                </c:pt>
                <c:pt idx="255">
                  <c:v>12</c:v>
                </c:pt>
                <c:pt idx="256">
                  <c:v>1</c:v>
                </c:pt>
                <c:pt idx="257">
                  <c:v>1</c:v>
                </c:pt>
                <c:pt idx="258">
                  <c:v>1</c:v>
                </c:pt>
                <c:pt idx="259">
                  <c:v>1</c:v>
                </c:pt>
                <c:pt idx="260">
                  <c:v>1</c:v>
                </c:pt>
                <c:pt idx="261">
                  <c:v>1</c:v>
                </c:pt>
                <c:pt idx="262">
                  <c:v>2</c:v>
                </c:pt>
                <c:pt idx="263">
                  <c:v>4</c:v>
                </c:pt>
                <c:pt idx="264">
                  <c:v>1</c:v>
                </c:pt>
              </c:numCache>
            </c:numRef>
          </c:val>
          <c:extLst>
            <c:ext xmlns:c16="http://schemas.microsoft.com/office/drawing/2014/chart" uri="{C3380CC4-5D6E-409C-BE32-E72D297353CC}">
              <c16:uniqueId val="{00000000-DAEF-4E61-8C9C-CA8BF84D3161}"/>
            </c:ext>
          </c:extLst>
        </c:ser>
        <c:dLbls>
          <c:showLegendKey val="0"/>
          <c:showVal val="0"/>
          <c:showCatName val="0"/>
          <c:showSerName val="0"/>
          <c:showPercent val="0"/>
          <c:showBubbleSize val="0"/>
        </c:dLbls>
        <c:axId val="1690705280"/>
        <c:axId val="1690703360"/>
        <c:axId val="459960768"/>
      </c:area3DChart>
      <c:catAx>
        <c:axId val="1690705280"/>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0703360"/>
        <c:crosses val="autoZero"/>
        <c:auto val="1"/>
        <c:lblAlgn val="ctr"/>
        <c:lblOffset val="100"/>
        <c:noMultiLvlLbl val="0"/>
      </c:catAx>
      <c:valAx>
        <c:axId val="169070336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0705280"/>
        <c:crosses val="autoZero"/>
        <c:crossBetween val="midCat"/>
      </c:valAx>
      <c:serAx>
        <c:axId val="459960768"/>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070336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215900</xdr:colOff>
      <xdr:row>9</xdr:row>
      <xdr:rowOff>114298</xdr:rowOff>
    </xdr:from>
    <xdr:to>
      <xdr:col>7</xdr:col>
      <xdr:colOff>520700</xdr:colOff>
      <xdr:row>24</xdr:row>
      <xdr:rowOff>95248</xdr:rowOff>
    </xdr:to>
    <xdr:graphicFrame macro="">
      <xdr:nvGraphicFramePr>
        <xdr:cNvPr id="2" name="Chart 1">
          <a:extLst>
            <a:ext uri="{FF2B5EF4-FFF2-40B4-BE49-F238E27FC236}">
              <a16:creationId xmlns:a16="http://schemas.microsoft.com/office/drawing/2014/main" id="{6307C4AD-BFF8-43AF-B5D1-BAE53A0D1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533400</xdr:colOff>
      <xdr:row>9</xdr:row>
      <xdr:rowOff>163553</xdr:rowOff>
    </xdr:from>
    <xdr:to>
      <xdr:col>18</xdr:col>
      <xdr:colOff>228600</xdr:colOff>
      <xdr:row>24</xdr:row>
      <xdr:rowOff>144503</xdr:rowOff>
    </xdr:to>
    <xdr:graphicFrame macro="">
      <xdr:nvGraphicFramePr>
        <xdr:cNvPr id="3" name="Chart 2">
          <a:extLst>
            <a:ext uri="{FF2B5EF4-FFF2-40B4-BE49-F238E27FC236}">
              <a16:creationId xmlns:a16="http://schemas.microsoft.com/office/drawing/2014/main" id="{8174CEF6-60CE-42B5-A8C0-9FBEFA213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247615</xdr:colOff>
      <xdr:row>35</xdr:row>
      <xdr:rowOff>53560</xdr:rowOff>
    </xdr:from>
    <xdr:to>
      <xdr:col>7</xdr:col>
      <xdr:colOff>565115</xdr:colOff>
      <xdr:row>51</xdr:row>
      <xdr:rowOff>13051</xdr:rowOff>
    </xdr:to>
    <xdr:graphicFrame macro="">
      <xdr:nvGraphicFramePr>
        <xdr:cNvPr id="4" name="Chart 3">
          <a:extLst>
            <a:ext uri="{FF2B5EF4-FFF2-40B4-BE49-F238E27FC236}">
              <a16:creationId xmlns:a16="http://schemas.microsoft.com/office/drawing/2014/main" id="{510BAEB9-9328-4BFE-9570-DB67FD65F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477661</xdr:colOff>
      <xdr:row>35</xdr:row>
      <xdr:rowOff>42335</xdr:rowOff>
    </xdr:from>
    <xdr:to>
      <xdr:col>18</xdr:col>
      <xdr:colOff>239889</xdr:colOff>
      <xdr:row>51</xdr:row>
      <xdr:rowOff>49392</xdr:rowOff>
    </xdr:to>
    <xdr:graphicFrame macro="">
      <xdr:nvGraphicFramePr>
        <xdr:cNvPr id="5" name="Chart 4">
          <a:extLst>
            <a:ext uri="{FF2B5EF4-FFF2-40B4-BE49-F238E27FC236}">
              <a16:creationId xmlns:a16="http://schemas.microsoft.com/office/drawing/2014/main" id="{A09E5C0C-ED77-4586-9E81-76752BC67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231421</xdr:colOff>
      <xdr:row>61</xdr:row>
      <xdr:rowOff>103132</xdr:rowOff>
    </xdr:from>
    <xdr:to>
      <xdr:col>7</xdr:col>
      <xdr:colOff>561621</xdr:colOff>
      <xdr:row>76</xdr:row>
      <xdr:rowOff>162691</xdr:rowOff>
    </xdr:to>
    <xdr:graphicFrame macro="">
      <xdr:nvGraphicFramePr>
        <xdr:cNvPr id="6" name="Chart 5">
          <a:extLst>
            <a:ext uri="{FF2B5EF4-FFF2-40B4-BE49-F238E27FC236}">
              <a16:creationId xmlns:a16="http://schemas.microsoft.com/office/drawing/2014/main" id="{42C4270D-36AB-42DE-B5EC-9B44618EA9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451555</xdr:colOff>
      <xdr:row>61</xdr:row>
      <xdr:rowOff>116514</xdr:rowOff>
    </xdr:from>
    <xdr:to>
      <xdr:col>18</xdr:col>
      <xdr:colOff>296333</xdr:colOff>
      <xdr:row>77</xdr:row>
      <xdr:rowOff>17734</xdr:rowOff>
    </xdr:to>
    <xdr:graphicFrame macro="">
      <xdr:nvGraphicFramePr>
        <xdr:cNvPr id="7" name="Chart 6">
          <a:extLst>
            <a:ext uri="{FF2B5EF4-FFF2-40B4-BE49-F238E27FC236}">
              <a16:creationId xmlns:a16="http://schemas.microsoft.com/office/drawing/2014/main" id="{0E84C142-AC57-41D1-9643-6318C8FC3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0</xdr:row>
      <xdr:rowOff>0</xdr:rowOff>
    </xdr:from>
    <xdr:to>
      <xdr:col>21</xdr:col>
      <xdr:colOff>352777</xdr:colOff>
      <xdr:row>5</xdr:row>
      <xdr:rowOff>69850</xdr:rowOff>
    </xdr:to>
    <xdr:sp macro="" textlink="">
      <xdr:nvSpPr>
        <xdr:cNvPr id="8" name="Rectangle: Rounded Corners 7">
          <a:extLst>
            <a:ext uri="{FF2B5EF4-FFF2-40B4-BE49-F238E27FC236}">
              <a16:creationId xmlns:a16="http://schemas.microsoft.com/office/drawing/2014/main" id="{3FF068B7-585E-44A8-04CA-66B51C0F1B4A}"/>
            </a:ext>
          </a:extLst>
        </xdr:cNvPr>
        <xdr:cNvSpPr/>
      </xdr:nvSpPr>
      <xdr:spPr>
        <a:xfrm>
          <a:off x="0" y="0"/>
          <a:ext cx="13095110" cy="987072"/>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8000" b="1" i="1" u="sng"/>
            <a:t>DASHBOARD</a:t>
          </a:r>
          <a:endParaRPr lang="en-IN" sz="1100" b="1" i="1" u="sng"/>
        </a:p>
      </xdr:txBody>
    </xdr:sp>
    <xdr:clientData/>
  </xdr:twoCellAnchor>
  <xdr:twoCellAnchor editAs="oneCell">
    <xdr:from>
      <xdr:col>7</xdr:col>
      <xdr:colOff>584200</xdr:colOff>
      <xdr:row>9</xdr:row>
      <xdr:rowOff>135518</xdr:rowOff>
    </xdr:from>
    <xdr:to>
      <xdr:col>10</xdr:col>
      <xdr:colOff>184151</xdr:colOff>
      <xdr:row>24</xdr:row>
      <xdr:rowOff>3322</xdr:rowOff>
    </xdr:to>
    <mc:AlternateContent xmlns:mc="http://schemas.openxmlformats.org/markup-compatibility/2006">
      <mc:Choice xmlns:a14="http://schemas.microsoft.com/office/drawing/2010/main" Requires="a14">
        <xdr:graphicFrame macro="">
          <xdr:nvGraphicFramePr>
            <xdr:cNvPr id="9" name="Weather_Condition 1">
              <a:extLst>
                <a:ext uri="{FF2B5EF4-FFF2-40B4-BE49-F238E27FC236}">
                  <a16:creationId xmlns:a16="http://schemas.microsoft.com/office/drawing/2014/main" id="{D0D431B6-3023-49E8-8013-B8DEDF66CDD7}"/>
                </a:ext>
              </a:extLst>
            </xdr:cNvPr>
            <xdr:cNvGraphicFramePr/>
          </xdr:nvGraphicFramePr>
          <xdr:xfrm>
            <a:off x="0" y="0"/>
            <a:ext cx="0" cy="0"/>
          </xdr:xfrm>
          <a:graphic>
            <a:graphicData uri="http://schemas.microsoft.com/office/drawing/2010/slicer">
              <sle:slicer xmlns:sle="http://schemas.microsoft.com/office/drawing/2010/slicer" name="Weather_Condition 1"/>
            </a:graphicData>
          </a:graphic>
        </xdr:graphicFrame>
      </mc:Choice>
      <mc:Fallback>
        <xdr:sp macro="" textlink="">
          <xdr:nvSpPr>
            <xdr:cNvPr id="0" name=""/>
            <xdr:cNvSpPr>
              <a:spLocks noTextEdit="1"/>
            </xdr:cNvSpPr>
          </xdr:nvSpPr>
          <xdr:spPr>
            <a:xfrm>
              <a:off x="5905062" y="1843449"/>
              <a:ext cx="1439261" cy="24953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266700</xdr:colOff>
      <xdr:row>10</xdr:row>
      <xdr:rowOff>43828</xdr:rowOff>
    </xdr:from>
    <xdr:to>
      <xdr:col>21</xdr:col>
      <xdr:colOff>266701</xdr:colOff>
      <xdr:row>18</xdr:row>
      <xdr:rowOff>100978</xdr:rowOff>
    </xdr:to>
    <mc:AlternateContent xmlns:mc="http://schemas.openxmlformats.org/markup-compatibility/2006">
      <mc:Choice xmlns:a14="http://schemas.microsoft.com/office/drawing/2010/main" Requires="a14">
        <xdr:graphicFrame macro="">
          <xdr:nvGraphicFramePr>
            <xdr:cNvPr id="10" name="timeofday 1">
              <a:extLst>
                <a:ext uri="{FF2B5EF4-FFF2-40B4-BE49-F238E27FC236}">
                  <a16:creationId xmlns:a16="http://schemas.microsoft.com/office/drawing/2014/main" id="{D600E3C8-F130-4CB6-83FF-4983129548AC}"/>
                </a:ext>
              </a:extLst>
            </xdr:cNvPr>
            <xdr:cNvGraphicFramePr/>
          </xdr:nvGraphicFramePr>
          <xdr:xfrm>
            <a:off x="0" y="0"/>
            <a:ext cx="0" cy="0"/>
          </xdr:xfrm>
          <a:graphic>
            <a:graphicData uri="http://schemas.microsoft.com/office/drawing/2010/slicer">
              <sle:slicer xmlns:sle="http://schemas.microsoft.com/office/drawing/2010/slicer" name="timeofday 1"/>
            </a:graphicData>
          </a:graphic>
        </xdr:graphicFrame>
      </mc:Choice>
      <mc:Fallback>
        <xdr:sp macro="" textlink="">
          <xdr:nvSpPr>
            <xdr:cNvPr id="0" name=""/>
            <xdr:cNvSpPr>
              <a:spLocks noTextEdit="1"/>
            </xdr:cNvSpPr>
          </xdr:nvSpPr>
          <xdr:spPr>
            <a:xfrm>
              <a:off x="12331700" y="1926931"/>
              <a:ext cx="1839311" cy="14585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12699</xdr:colOff>
      <xdr:row>35</xdr:row>
      <xdr:rowOff>89694</xdr:rowOff>
    </xdr:from>
    <xdr:to>
      <xdr:col>10</xdr:col>
      <xdr:colOff>117827</xdr:colOff>
      <xdr:row>48</xdr:row>
      <xdr:rowOff>33250</xdr:rowOff>
    </xdr:to>
    <mc:AlternateContent xmlns:mc="http://schemas.openxmlformats.org/markup-compatibility/2006">
      <mc:Choice xmlns:a14="http://schemas.microsoft.com/office/drawing/2010/main" Requires="a14">
        <xdr:graphicFrame macro="">
          <xdr:nvGraphicFramePr>
            <xdr:cNvPr id="11" name="dayofweek 1">
              <a:extLst>
                <a:ext uri="{FF2B5EF4-FFF2-40B4-BE49-F238E27FC236}">
                  <a16:creationId xmlns:a16="http://schemas.microsoft.com/office/drawing/2014/main" id="{36C9547F-0DB8-426E-B27C-C0F7190BC8A3}"/>
                </a:ext>
              </a:extLst>
            </xdr:cNvPr>
            <xdr:cNvGraphicFramePr/>
          </xdr:nvGraphicFramePr>
          <xdr:xfrm>
            <a:off x="0" y="0"/>
            <a:ext cx="0" cy="0"/>
          </xdr:xfrm>
          <a:graphic>
            <a:graphicData uri="http://schemas.microsoft.com/office/drawing/2010/slicer">
              <sle:slicer xmlns:sle="http://schemas.microsoft.com/office/drawing/2010/slicer" name="dayofweek 1"/>
            </a:graphicData>
          </a:graphic>
        </xdr:graphicFrame>
      </mc:Choice>
      <mc:Fallback>
        <xdr:sp macro="" textlink="">
          <xdr:nvSpPr>
            <xdr:cNvPr id="0" name=""/>
            <xdr:cNvSpPr>
              <a:spLocks noTextEdit="1"/>
            </xdr:cNvSpPr>
          </xdr:nvSpPr>
          <xdr:spPr>
            <a:xfrm>
              <a:off x="5946665" y="6352108"/>
              <a:ext cx="1331334" cy="22207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287867</xdr:colOff>
      <xdr:row>35</xdr:row>
      <xdr:rowOff>74841</xdr:rowOff>
    </xdr:from>
    <xdr:to>
      <xdr:col>21</xdr:col>
      <xdr:colOff>287868</xdr:colOff>
      <xdr:row>50</xdr:row>
      <xdr:rowOff>43091</xdr:rowOff>
    </xdr:to>
    <mc:AlternateContent xmlns:mc="http://schemas.openxmlformats.org/markup-compatibility/2006">
      <mc:Choice xmlns:a14="http://schemas.microsoft.com/office/drawing/2010/main" Requires="a14">
        <xdr:graphicFrame macro="">
          <xdr:nvGraphicFramePr>
            <xdr:cNvPr id="12" name="Wind_Direction 1">
              <a:extLst>
                <a:ext uri="{FF2B5EF4-FFF2-40B4-BE49-F238E27FC236}">
                  <a16:creationId xmlns:a16="http://schemas.microsoft.com/office/drawing/2014/main" id="{A731FF89-8A79-418F-9EFA-FD062CD0A2D3}"/>
                </a:ext>
              </a:extLst>
            </xdr:cNvPr>
            <xdr:cNvGraphicFramePr/>
          </xdr:nvGraphicFramePr>
          <xdr:xfrm>
            <a:off x="0" y="0"/>
            <a:ext cx="0" cy="0"/>
          </xdr:xfrm>
          <a:graphic>
            <a:graphicData uri="http://schemas.microsoft.com/office/drawing/2010/slicer">
              <sle:slicer xmlns:sle="http://schemas.microsoft.com/office/drawing/2010/slicer" name="Wind_Direction 1"/>
            </a:graphicData>
          </a:graphic>
        </xdr:graphicFrame>
      </mc:Choice>
      <mc:Fallback>
        <xdr:sp macro="" textlink="">
          <xdr:nvSpPr>
            <xdr:cNvPr id="0" name=""/>
            <xdr:cNvSpPr>
              <a:spLocks noTextEdit="1"/>
            </xdr:cNvSpPr>
          </xdr:nvSpPr>
          <xdr:spPr>
            <a:xfrm>
              <a:off x="12352867" y="6337255"/>
              <a:ext cx="1839311" cy="25958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597608</xdr:colOff>
      <xdr:row>61</xdr:row>
      <xdr:rowOff>183111</xdr:rowOff>
    </xdr:from>
    <xdr:to>
      <xdr:col>10</xdr:col>
      <xdr:colOff>337259</xdr:colOff>
      <xdr:row>70</xdr:row>
      <xdr:rowOff>35357</xdr:rowOff>
    </xdr:to>
    <mc:AlternateContent xmlns:mc="http://schemas.openxmlformats.org/markup-compatibility/2006">
      <mc:Choice xmlns:a14="http://schemas.microsoft.com/office/drawing/2010/main" Requires="a14">
        <xdr:graphicFrame macro="">
          <xdr:nvGraphicFramePr>
            <xdr:cNvPr id="13" name="Severity 1">
              <a:extLst>
                <a:ext uri="{FF2B5EF4-FFF2-40B4-BE49-F238E27FC236}">
                  <a16:creationId xmlns:a16="http://schemas.microsoft.com/office/drawing/2014/main" id="{48E88064-4616-4500-A563-DE10E940E879}"/>
                </a:ext>
              </a:extLst>
            </xdr:cNvPr>
            <xdr:cNvGraphicFramePr/>
          </xdr:nvGraphicFramePr>
          <xdr:xfrm>
            <a:off x="0" y="0"/>
            <a:ext cx="0" cy="0"/>
          </xdr:xfrm>
          <a:graphic>
            <a:graphicData uri="http://schemas.microsoft.com/office/drawing/2010/slicer">
              <sle:slicer xmlns:sle="http://schemas.microsoft.com/office/drawing/2010/slicer" name="Severity 1"/>
            </a:graphicData>
          </a:graphic>
        </xdr:graphicFrame>
      </mc:Choice>
      <mc:Fallback>
        <xdr:sp macro="" textlink="">
          <xdr:nvSpPr>
            <xdr:cNvPr id="0" name=""/>
            <xdr:cNvSpPr>
              <a:spLocks noTextEdit="1"/>
            </xdr:cNvSpPr>
          </xdr:nvSpPr>
          <xdr:spPr>
            <a:xfrm>
              <a:off x="5918470" y="11000008"/>
              <a:ext cx="1578961" cy="14287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318206</xdr:colOff>
      <xdr:row>61</xdr:row>
      <xdr:rowOff>172797</xdr:rowOff>
    </xdr:from>
    <xdr:to>
      <xdr:col>21</xdr:col>
      <xdr:colOff>318207</xdr:colOff>
      <xdr:row>76</xdr:row>
      <xdr:rowOff>28214</xdr:rowOff>
    </xdr:to>
    <mc:AlternateContent xmlns:mc="http://schemas.openxmlformats.org/markup-compatibility/2006">
      <mc:Choice xmlns:a14="http://schemas.microsoft.com/office/drawing/2010/main" Requires="a14">
        <xdr:graphicFrame macro="">
          <xdr:nvGraphicFramePr>
            <xdr:cNvPr id="14" name="City 1">
              <a:extLst>
                <a:ext uri="{FF2B5EF4-FFF2-40B4-BE49-F238E27FC236}">
                  <a16:creationId xmlns:a16="http://schemas.microsoft.com/office/drawing/2014/main" id="{F1E344F3-2EDA-4A11-B77C-368249C4A676}"/>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2383206" y="10989694"/>
              <a:ext cx="1839311" cy="24830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223024</xdr:colOff>
      <xdr:row>25</xdr:row>
      <xdr:rowOff>10661</xdr:rowOff>
    </xdr:from>
    <xdr:to>
      <xdr:col>7</xdr:col>
      <xdr:colOff>518554</xdr:colOff>
      <xdr:row>32</xdr:row>
      <xdr:rowOff>98150</xdr:rowOff>
    </xdr:to>
    <mc:AlternateContent xmlns:mc="http://schemas.openxmlformats.org/markup-compatibility/2006">
      <mc:Choice xmlns:tsle="http://schemas.microsoft.com/office/drawing/2012/timeslicer" Requires="tsle">
        <xdr:graphicFrame macro="">
          <xdr:nvGraphicFramePr>
            <xdr:cNvPr id="15" name="Start_Time 1">
              <a:extLst>
                <a:ext uri="{FF2B5EF4-FFF2-40B4-BE49-F238E27FC236}">
                  <a16:creationId xmlns:a16="http://schemas.microsoft.com/office/drawing/2014/main" id="{82E8A1D5-3856-4FAB-9211-042AFF9ACFA6}"/>
                </a:ext>
              </a:extLst>
            </xdr:cNvPr>
            <xdr:cNvGraphicFramePr/>
          </xdr:nvGraphicFramePr>
          <xdr:xfrm>
            <a:off x="0" y="0"/>
            <a:ext cx="0" cy="0"/>
          </xdr:xfrm>
          <a:graphic>
            <a:graphicData uri="http://schemas.microsoft.com/office/drawing/2012/timeslicer">
              <tsle:timeslicer xmlns:tsle="http://schemas.microsoft.com/office/drawing/2012/timeslicer" name="Start_Time 1"/>
            </a:graphicData>
          </a:graphic>
        </xdr:graphicFrame>
      </mc:Choice>
      <mc:Fallback>
        <xdr:sp macro="" textlink="">
          <xdr:nvSpPr>
            <xdr:cNvPr id="0" name=""/>
            <xdr:cNvSpPr>
              <a:spLocks noTextEdit="1"/>
            </xdr:cNvSpPr>
          </xdr:nvSpPr>
          <xdr:spPr>
            <a:xfrm>
              <a:off x="223024" y="4521351"/>
              <a:ext cx="5616392" cy="131369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10</xdr:col>
      <xdr:colOff>529166</xdr:colOff>
      <xdr:row>25</xdr:row>
      <xdr:rowOff>27536</xdr:rowOff>
    </xdr:from>
    <xdr:to>
      <xdr:col>18</xdr:col>
      <xdr:colOff>197554</xdr:colOff>
      <xdr:row>32</xdr:row>
      <xdr:rowOff>115025</xdr:rowOff>
    </xdr:to>
    <mc:AlternateContent xmlns:mc="http://schemas.openxmlformats.org/markup-compatibility/2006">
      <mc:Choice xmlns:tsle="http://schemas.microsoft.com/office/drawing/2012/timeslicer" Requires="tsle">
        <xdr:graphicFrame macro="">
          <xdr:nvGraphicFramePr>
            <xdr:cNvPr id="16" name="End_Time 1">
              <a:extLst>
                <a:ext uri="{FF2B5EF4-FFF2-40B4-BE49-F238E27FC236}">
                  <a16:creationId xmlns:a16="http://schemas.microsoft.com/office/drawing/2014/main" id="{C3BA36E3-84D4-4265-B750-A2171B67A3AC}"/>
                </a:ext>
              </a:extLst>
            </xdr:cNvPr>
            <xdr:cNvGraphicFramePr/>
          </xdr:nvGraphicFramePr>
          <xdr:xfrm>
            <a:off x="0" y="0"/>
            <a:ext cx="0" cy="0"/>
          </xdr:xfrm>
          <a:graphic>
            <a:graphicData uri="http://schemas.microsoft.com/office/drawing/2012/timeslicer">
              <tsle:timeslicer xmlns:tsle="http://schemas.microsoft.com/office/drawing/2012/timeslicer" name="End_Time 1"/>
            </a:graphicData>
          </a:graphic>
        </xdr:graphicFrame>
      </mc:Choice>
      <mc:Fallback>
        <xdr:sp macro="" textlink="">
          <xdr:nvSpPr>
            <xdr:cNvPr id="0" name=""/>
            <xdr:cNvSpPr>
              <a:spLocks noTextEdit="1"/>
            </xdr:cNvSpPr>
          </xdr:nvSpPr>
          <xdr:spPr>
            <a:xfrm>
              <a:off x="7689338" y="4538226"/>
              <a:ext cx="4573216" cy="131369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232826</xdr:colOff>
      <xdr:row>51</xdr:row>
      <xdr:rowOff>67789</xdr:rowOff>
    </xdr:from>
    <xdr:to>
      <xdr:col>7</xdr:col>
      <xdr:colOff>518554</xdr:colOff>
      <xdr:row>58</xdr:row>
      <xdr:rowOff>157686</xdr:rowOff>
    </xdr:to>
    <mc:AlternateContent xmlns:mc="http://schemas.openxmlformats.org/markup-compatibility/2006">
      <mc:Choice xmlns:tsle="http://schemas.microsoft.com/office/drawing/2012/timeslicer" Requires="tsle">
        <xdr:graphicFrame macro="">
          <xdr:nvGraphicFramePr>
            <xdr:cNvPr id="17" name="Weather_Timestamp 1">
              <a:extLst>
                <a:ext uri="{FF2B5EF4-FFF2-40B4-BE49-F238E27FC236}">
                  <a16:creationId xmlns:a16="http://schemas.microsoft.com/office/drawing/2014/main" id="{AAC40F5D-48A0-40DB-89D8-29B9FB27994A}"/>
                </a:ext>
              </a:extLst>
            </xdr:cNvPr>
            <xdr:cNvGraphicFramePr/>
          </xdr:nvGraphicFramePr>
          <xdr:xfrm>
            <a:off x="0" y="0"/>
            <a:ext cx="0" cy="0"/>
          </xdr:xfrm>
          <a:graphic>
            <a:graphicData uri="http://schemas.microsoft.com/office/drawing/2012/timeslicer">
              <tsle:timeslicer xmlns:tsle="http://schemas.microsoft.com/office/drawing/2012/timeslicer" name="Weather_Timestamp 1"/>
            </a:graphicData>
          </a:graphic>
        </xdr:graphicFrame>
      </mc:Choice>
      <mc:Fallback>
        <xdr:sp macro="" textlink="">
          <xdr:nvSpPr>
            <xdr:cNvPr id="0" name=""/>
            <xdr:cNvSpPr>
              <a:spLocks noTextEdit="1"/>
            </xdr:cNvSpPr>
          </xdr:nvSpPr>
          <xdr:spPr>
            <a:xfrm>
              <a:off x="232826" y="9132961"/>
              <a:ext cx="5606590" cy="131610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10</xdr:col>
      <xdr:colOff>465666</xdr:colOff>
      <xdr:row>51</xdr:row>
      <xdr:rowOff>96023</xdr:rowOff>
    </xdr:from>
    <xdr:to>
      <xdr:col>18</xdr:col>
      <xdr:colOff>261054</xdr:colOff>
      <xdr:row>58</xdr:row>
      <xdr:rowOff>154876</xdr:rowOff>
    </xdr:to>
    <mc:AlternateContent xmlns:mc="http://schemas.openxmlformats.org/markup-compatibility/2006">
      <mc:Choice xmlns:tsle="http://schemas.microsoft.com/office/drawing/2012/timeslicer" Requires="tsle">
        <xdr:graphicFrame macro="">
          <xdr:nvGraphicFramePr>
            <xdr:cNvPr id="18" name="Start_Time 3">
              <a:extLst>
                <a:ext uri="{FF2B5EF4-FFF2-40B4-BE49-F238E27FC236}">
                  <a16:creationId xmlns:a16="http://schemas.microsoft.com/office/drawing/2014/main" id="{8E167F5D-FB99-4035-B175-D08700C106A9}"/>
                </a:ext>
              </a:extLst>
            </xdr:cNvPr>
            <xdr:cNvGraphicFramePr/>
          </xdr:nvGraphicFramePr>
          <xdr:xfrm>
            <a:off x="0" y="0"/>
            <a:ext cx="0" cy="0"/>
          </xdr:xfrm>
          <a:graphic>
            <a:graphicData uri="http://schemas.microsoft.com/office/drawing/2012/timeslicer">
              <tsle:timeslicer xmlns:tsle="http://schemas.microsoft.com/office/drawing/2012/timeslicer" name="Start_Time 3"/>
            </a:graphicData>
          </a:graphic>
        </xdr:graphicFrame>
      </mc:Choice>
      <mc:Fallback>
        <xdr:sp macro="" textlink="">
          <xdr:nvSpPr>
            <xdr:cNvPr id="0" name=""/>
            <xdr:cNvSpPr>
              <a:spLocks noTextEdit="1"/>
            </xdr:cNvSpPr>
          </xdr:nvSpPr>
          <xdr:spPr>
            <a:xfrm>
              <a:off x="7625838" y="9161195"/>
              <a:ext cx="4700216" cy="12850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218722</xdr:colOff>
      <xdr:row>77</xdr:row>
      <xdr:rowOff>50248</xdr:rowOff>
    </xdr:from>
    <xdr:to>
      <xdr:col>7</xdr:col>
      <xdr:colOff>541786</xdr:colOff>
      <xdr:row>84</xdr:row>
      <xdr:rowOff>140146</xdr:rowOff>
    </xdr:to>
    <mc:AlternateContent xmlns:mc="http://schemas.openxmlformats.org/markup-compatibility/2006">
      <mc:Choice xmlns:tsle="http://schemas.microsoft.com/office/drawing/2012/timeslicer" Requires="tsle">
        <xdr:graphicFrame macro="">
          <xdr:nvGraphicFramePr>
            <xdr:cNvPr id="19" name="End_Time 3">
              <a:extLst>
                <a:ext uri="{FF2B5EF4-FFF2-40B4-BE49-F238E27FC236}">
                  <a16:creationId xmlns:a16="http://schemas.microsoft.com/office/drawing/2014/main" id="{58BD2244-6689-4CBE-B013-9DF7166CB153}"/>
                </a:ext>
              </a:extLst>
            </xdr:cNvPr>
            <xdr:cNvGraphicFramePr/>
          </xdr:nvGraphicFramePr>
          <xdr:xfrm>
            <a:off x="0" y="0"/>
            <a:ext cx="0" cy="0"/>
          </xdr:xfrm>
          <a:graphic>
            <a:graphicData uri="http://schemas.microsoft.com/office/drawing/2012/timeslicer">
              <tsle:timeslicer xmlns:tsle="http://schemas.microsoft.com/office/drawing/2012/timeslicer" name="End_Time 3"/>
            </a:graphicData>
          </a:graphic>
        </xdr:graphicFrame>
      </mc:Choice>
      <mc:Fallback>
        <xdr:sp macro="" textlink="">
          <xdr:nvSpPr>
            <xdr:cNvPr id="0" name=""/>
            <xdr:cNvSpPr>
              <a:spLocks noTextEdit="1"/>
            </xdr:cNvSpPr>
          </xdr:nvSpPr>
          <xdr:spPr>
            <a:xfrm>
              <a:off x="218722" y="13669903"/>
              <a:ext cx="5643926" cy="131610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10</xdr:col>
      <xdr:colOff>458611</xdr:colOff>
      <xdr:row>77</xdr:row>
      <xdr:rowOff>61431</xdr:rowOff>
    </xdr:from>
    <xdr:to>
      <xdr:col>18</xdr:col>
      <xdr:colOff>275165</xdr:colOff>
      <xdr:row>84</xdr:row>
      <xdr:rowOff>148920</xdr:rowOff>
    </xdr:to>
    <mc:AlternateContent xmlns:mc="http://schemas.openxmlformats.org/markup-compatibility/2006">
      <mc:Choice xmlns:tsle="http://schemas.microsoft.com/office/drawing/2012/timeslicer" Requires="tsle">
        <xdr:graphicFrame macro="">
          <xdr:nvGraphicFramePr>
            <xdr:cNvPr id="20" name="Weather_Timestamp 3">
              <a:extLst>
                <a:ext uri="{FF2B5EF4-FFF2-40B4-BE49-F238E27FC236}">
                  <a16:creationId xmlns:a16="http://schemas.microsoft.com/office/drawing/2014/main" id="{6D019CFE-2970-4B81-A566-71085322F135}"/>
                </a:ext>
              </a:extLst>
            </xdr:cNvPr>
            <xdr:cNvGraphicFramePr/>
          </xdr:nvGraphicFramePr>
          <xdr:xfrm>
            <a:off x="0" y="0"/>
            <a:ext cx="0" cy="0"/>
          </xdr:xfrm>
          <a:graphic>
            <a:graphicData uri="http://schemas.microsoft.com/office/drawing/2012/timeslicer">
              <tsle:timeslicer xmlns:tsle="http://schemas.microsoft.com/office/drawing/2012/timeslicer" name="Weather_Timestamp 3"/>
            </a:graphicData>
          </a:graphic>
        </xdr:graphicFrame>
      </mc:Choice>
      <mc:Fallback>
        <xdr:sp macro="" textlink="">
          <xdr:nvSpPr>
            <xdr:cNvPr id="0" name=""/>
            <xdr:cNvSpPr>
              <a:spLocks noTextEdit="1"/>
            </xdr:cNvSpPr>
          </xdr:nvSpPr>
          <xdr:spPr>
            <a:xfrm>
              <a:off x="7618783" y="13681086"/>
              <a:ext cx="4721382" cy="131369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482600</xdr:colOff>
      <xdr:row>0</xdr:row>
      <xdr:rowOff>133350</xdr:rowOff>
    </xdr:from>
    <xdr:to>
      <xdr:col>10</xdr:col>
      <xdr:colOff>203200</xdr:colOff>
      <xdr:row>5</xdr:row>
      <xdr:rowOff>171450</xdr:rowOff>
    </xdr:to>
    <xdr:sp macro="" textlink="">
      <xdr:nvSpPr>
        <xdr:cNvPr id="2" name="Rectangle 1">
          <a:extLst>
            <a:ext uri="{FF2B5EF4-FFF2-40B4-BE49-F238E27FC236}">
              <a16:creationId xmlns:a16="http://schemas.microsoft.com/office/drawing/2014/main" id="{D1D4D317-BBC7-32AD-BFBB-679BBC49FEE1}"/>
            </a:ext>
          </a:extLst>
        </xdr:cNvPr>
        <xdr:cNvSpPr/>
      </xdr:nvSpPr>
      <xdr:spPr>
        <a:xfrm>
          <a:off x="4140200" y="133350"/>
          <a:ext cx="3378200" cy="958850"/>
        </a:xfrm>
        <a:prstGeom prst="rect">
          <a:avLst/>
        </a:prstGeom>
        <a:solidFill>
          <a:schemeClr val="bg2"/>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400" b="1" i="1"/>
            <a:t>ACCIDENTS</a:t>
          </a:r>
          <a:r>
            <a:rPr lang="en-IN" sz="2400" b="1" i="1" baseline="0"/>
            <a:t> BY WEATHER</a:t>
          </a:r>
          <a:endParaRPr lang="en-IN" sz="2400" b="1" i="1"/>
        </a:p>
      </xdr:txBody>
    </xdr:sp>
    <xdr:clientData/>
  </xdr:twoCellAnchor>
  <xdr:twoCellAnchor>
    <xdr:from>
      <xdr:col>2</xdr:col>
      <xdr:colOff>450850</xdr:colOff>
      <xdr:row>2</xdr:row>
      <xdr:rowOff>63500</xdr:rowOff>
    </xdr:from>
    <xdr:to>
      <xdr:col>4</xdr:col>
      <xdr:colOff>266700</xdr:colOff>
      <xdr:row>4</xdr:row>
      <xdr:rowOff>114300</xdr:rowOff>
    </xdr:to>
    <xdr:sp macro="" textlink="">
      <xdr:nvSpPr>
        <xdr:cNvPr id="3" name="Arrow: Left 2">
          <a:extLst>
            <a:ext uri="{FF2B5EF4-FFF2-40B4-BE49-F238E27FC236}">
              <a16:creationId xmlns:a16="http://schemas.microsoft.com/office/drawing/2014/main" id="{C4ED5395-6C36-6B5A-AD63-200FA6BB8597}"/>
            </a:ext>
          </a:extLst>
        </xdr:cNvPr>
        <xdr:cNvSpPr/>
      </xdr:nvSpPr>
      <xdr:spPr>
        <a:xfrm>
          <a:off x="2889250" y="431800"/>
          <a:ext cx="1035050" cy="4191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381000</xdr:colOff>
      <xdr:row>6</xdr:row>
      <xdr:rowOff>161925</xdr:rowOff>
    </xdr:from>
    <xdr:to>
      <xdr:col>10</xdr:col>
      <xdr:colOff>76200</xdr:colOff>
      <xdr:row>21</xdr:row>
      <xdr:rowOff>142875</xdr:rowOff>
    </xdr:to>
    <xdr:graphicFrame macro="">
      <xdr:nvGraphicFramePr>
        <xdr:cNvPr id="6" name="Chart 5">
          <a:extLst>
            <a:ext uri="{FF2B5EF4-FFF2-40B4-BE49-F238E27FC236}">
              <a16:creationId xmlns:a16="http://schemas.microsoft.com/office/drawing/2014/main" id="{166DC068-8E2E-82A5-3DE8-AA7F38ABF6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38100</xdr:colOff>
      <xdr:row>1</xdr:row>
      <xdr:rowOff>31750</xdr:rowOff>
    </xdr:from>
    <xdr:to>
      <xdr:col>14</xdr:col>
      <xdr:colOff>38100</xdr:colOff>
      <xdr:row>15</xdr:row>
      <xdr:rowOff>73022</xdr:rowOff>
    </xdr:to>
    <mc:AlternateContent xmlns:mc="http://schemas.openxmlformats.org/markup-compatibility/2006" xmlns:a14="http://schemas.microsoft.com/office/drawing/2010/main">
      <mc:Choice Requires="a14">
        <xdr:graphicFrame macro="">
          <xdr:nvGraphicFramePr>
            <xdr:cNvPr id="8" name="Weather_Condition">
              <a:extLst>
                <a:ext uri="{FF2B5EF4-FFF2-40B4-BE49-F238E27FC236}">
                  <a16:creationId xmlns:a16="http://schemas.microsoft.com/office/drawing/2014/main" id="{632CB9FE-DC01-FF9E-01D3-5CF4790CBC11}"/>
                </a:ext>
              </a:extLst>
            </xdr:cNvPr>
            <xdr:cNvGraphicFramePr/>
          </xdr:nvGraphicFramePr>
          <xdr:xfrm>
            <a:off x="0" y="0"/>
            <a:ext cx="0" cy="0"/>
          </xdr:xfrm>
          <a:graphic>
            <a:graphicData uri="http://schemas.microsoft.com/office/drawing/2010/slicer">
              <sle:slicer xmlns:sle="http://schemas.microsoft.com/office/drawing/2010/slicer" name="Weather_Condition"/>
            </a:graphicData>
          </a:graphic>
        </xdr:graphicFrame>
      </mc:Choice>
      <mc:Fallback xmlns="">
        <xdr:sp macro="" textlink="">
          <xdr:nvSpPr>
            <xdr:cNvPr id="0" name=""/>
            <xdr:cNvSpPr>
              <a:spLocks noTextEdit="1"/>
            </xdr:cNvSpPr>
          </xdr:nvSpPr>
          <xdr:spPr>
            <a:xfrm>
              <a:off x="7962900" y="21590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50800</xdr:colOff>
      <xdr:row>16</xdr:row>
      <xdr:rowOff>0</xdr:rowOff>
    </xdr:from>
    <xdr:to>
      <xdr:col>16</xdr:col>
      <xdr:colOff>336550</xdr:colOff>
      <xdr:row>23</xdr:row>
      <xdr:rowOff>82550</xdr:rowOff>
    </xdr:to>
    <mc:AlternateContent xmlns:mc="http://schemas.openxmlformats.org/markup-compatibility/2006">
      <mc:Choice xmlns:tsle="http://schemas.microsoft.com/office/drawing/2012/timeslicer" Requires="tsle">
        <xdr:graphicFrame macro="">
          <xdr:nvGraphicFramePr>
            <xdr:cNvPr id="9" name="Start_Time">
              <a:extLst>
                <a:ext uri="{FF2B5EF4-FFF2-40B4-BE49-F238E27FC236}">
                  <a16:creationId xmlns:a16="http://schemas.microsoft.com/office/drawing/2014/main" id="{2913656C-86D9-7CDF-D454-3A572C805EA5}"/>
                </a:ext>
              </a:extLst>
            </xdr:cNvPr>
            <xdr:cNvGraphicFramePr/>
          </xdr:nvGraphicFramePr>
          <xdr:xfrm>
            <a:off x="0" y="0"/>
            <a:ext cx="0" cy="0"/>
          </xdr:xfrm>
          <a:graphic>
            <a:graphicData uri="http://schemas.microsoft.com/office/drawing/2012/timeslicer">
              <tsle:timeslicer xmlns:tsle="http://schemas.microsoft.com/office/drawing/2012/timeslicer" name="Start_Time"/>
            </a:graphicData>
          </a:graphic>
        </xdr:graphicFrame>
      </mc:Choice>
      <mc:Fallback>
        <xdr:sp macro="" textlink="">
          <xdr:nvSpPr>
            <xdr:cNvPr id="0" name=""/>
            <xdr:cNvSpPr>
              <a:spLocks noTextEdit="1"/>
            </xdr:cNvSpPr>
          </xdr:nvSpPr>
          <xdr:spPr>
            <a:xfrm>
              <a:off x="7975600" y="29464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336550</xdr:colOff>
      <xdr:row>6</xdr:row>
      <xdr:rowOff>142875</xdr:rowOff>
    </xdr:from>
    <xdr:to>
      <xdr:col>10</xdr:col>
      <xdr:colOff>31750</xdr:colOff>
      <xdr:row>21</xdr:row>
      <xdr:rowOff>123825</xdr:rowOff>
    </xdr:to>
    <xdr:graphicFrame macro="">
      <xdr:nvGraphicFramePr>
        <xdr:cNvPr id="2" name="Chart 1">
          <a:extLst>
            <a:ext uri="{FF2B5EF4-FFF2-40B4-BE49-F238E27FC236}">
              <a16:creationId xmlns:a16="http://schemas.microsoft.com/office/drawing/2014/main" id="{939C52D0-9ED6-685C-B4B2-8533C728EC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133350</xdr:colOff>
      <xdr:row>1</xdr:row>
      <xdr:rowOff>114300</xdr:rowOff>
    </xdr:from>
    <xdr:to>
      <xdr:col>10</xdr:col>
      <xdr:colOff>38100</xdr:colOff>
      <xdr:row>5</xdr:row>
      <xdr:rowOff>158750</xdr:rowOff>
    </xdr:to>
    <xdr:sp macro="" textlink="">
      <xdr:nvSpPr>
        <xdr:cNvPr id="3" name="Rectangle 2">
          <a:extLst>
            <a:ext uri="{FF2B5EF4-FFF2-40B4-BE49-F238E27FC236}">
              <a16:creationId xmlns:a16="http://schemas.microsoft.com/office/drawing/2014/main" id="{862614DD-F133-B1F7-1BB4-BA257843EC2F}"/>
            </a:ext>
          </a:extLst>
        </xdr:cNvPr>
        <xdr:cNvSpPr/>
      </xdr:nvSpPr>
      <xdr:spPr>
        <a:xfrm>
          <a:off x="2463800" y="298450"/>
          <a:ext cx="4171950" cy="78105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tx1"/>
              </a:solidFill>
            </a:rPr>
            <a:t>TIME</a:t>
          </a:r>
          <a:r>
            <a:rPr lang="en-IN" sz="3200" b="1" baseline="0">
              <a:solidFill>
                <a:schemeClr val="tx1"/>
              </a:solidFill>
            </a:rPr>
            <a:t> OF DAY PATTERNS</a:t>
          </a:r>
          <a:endParaRPr lang="en-IN" sz="3200" b="1">
            <a:solidFill>
              <a:schemeClr val="tx1"/>
            </a:solidFill>
          </a:endParaRPr>
        </a:p>
      </xdr:txBody>
    </xdr:sp>
    <xdr:clientData/>
  </xdr:twoCellAnchor>
  <xdr:twoCellAnchor>
    <xdr:from>
      <xdr:col>2</xdr:col>
      <xdr:colOff>69850</xdr:colOff>
      <xdr:row>3</xdr:row>
      <xdr:rowOff>19050</xdr:rowOff>
    </xdr:from>
    <xdr:to>
      <xdr:col>2</xdr:col>
      <xdr:colOff>558800</xdr:colOff>
      <xdr:row>4</xdr:row>
      <xdr:rowOff>127000</xdr:rowOff>
    </xdr:to>
    <xdr:sp macro="" textlink="">
      <xdr:nvSpPr>
        <xdr:cNvPr id="4" name="Arrow: Left 3">
          <a:extLst>
            <a:ext uri="{FF2B5EF4-FFF2-40B4-BE49-F238E27FC236}">
              <a16:creationId xmlns:a16="http://schemas.microsoft.com/office/drawing/2014/main" id="{BB41D6E1-C023-49E4-B19C-368FC8649A4E}"/>
            </a:ext>
          </a:extLst>
        </xdr:cNvPr>
        <xdr:cNvSpPr/>
      </xdr:nvSpPr>
      <xdr:spPr>
        <a:xfrm>
          <a:off x="1790700" y="571500"/>
          <a:ext cx="488950" cy="2921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171450</xdr:colOff>
      <xdr:row>5</xdr:row>
      <xdr:rowOff>114300</xdr:rowOff>
    </xdr:from>
    <xdr:to>
      <xdr:col>14</xdr:col>
      <xdr:colOff>171450</xdr:colOff>
      <xdr:row>13</xdr:row>
      <xdr:rowOff>171450</xdr:rowOff>
    </xdr:to>
    <mc:AlternateContent xmlns:mc="http://schemas.openxmlformats.org/markup-compatibility/2006">
      <mc:Choice xmlns:a14="http://schemas.microsoft.com/office/drawing/2010/main" Requires="a14">
        <xdr:graphicFrame macro="">
          <xdr:nvGraphicFramePr>
            <xdr:cNvPr id="5" name="timeofday">
              <a:extLst>
                <a:ext uri="{FF2B5EF4-FFF2-40B4-BE49-F238E27FC236}">
                  <a16:creationId xmlns:a16="http://schemas.microsoft.com/office/drawing/2014/main" id="{B90D0285-B0D1-A17D-BD3B-C2A9BFC3EBD7}"/>
                </a:ext>
              </a:extLst>
            </xdr:cNvPr>
            <xdr:cNvGraphicFramePr/>
          </xdr:nvGraphicFramePr>
          <xdr:xfrm>
            <a:off x="0" y="0"/>
            <a:ext cx="0" cy="0"/>
          </xdr:xfrm>
          <a:graphic>
            <a:graphicData uri="http://schemas.microsoft.com/office/drawing/2010/slicer">
              <sle:slicer xmlns:sle="http://schemas.microsoft.com/office/drawing/2010/slicer" name="timeofday"/>
            </a:graphicData>
          </a:graphic>
        </xdr:graphicFrame>
      </mc:Choice>
      <mc:Fallback>
        <xdr:sp macro="" textlink="">
          <xdr:nvSpPr>
            <xdr:cNvPr id="0" name=""/>
            <xdr:cNvSpPr>
              <a:spLocks noTextEdit="1"/>
            </xdr:cNvSpPr>
          </xdr:nvSpPr>
          <xdr:spPr>
            <a:xfrm>
              <a:off x="7378700" y="1035050"/>
              <a:ext cx="1828800" cy="1530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165100</xdr:colOff>
      <xdr:row>14</xdr:row>
      <xdr:rowOff>146050</xdr:rowOff>
    </xdr:from>
    <xdr:to>
      <xdr:col>16</xdr:col>
      <xdr:colOff>450850</xdr:colOff>
      <xdr:row>22</xdr:row>
      <xdr:rowOff>44450</xdr:rowOff>
    </xdr:to>
    <mc:AlternateContent xmlns:mc="http://schemas.openxmlformats.org/markup-compatibility/2006">
      <mc:Choice xmlns:tsle="http://schemas.microsoft.com/office/drawing/2012/timeslicer" Requires="tsle">
        <xdr:graphicFrame macro="">
          <xdr:nvGraphicFramePr>
            <xdr:cNvPr id="7" name="End_Time">
              <a:extLst>
                <a:ext uri="{FF2B5EF4-FFF2-40B4-BE49-F238E27FC236}">
                  <a16:creationId xmlns:a16="http://schemas.microsoft.com/office/drawing/2014/main" id="{A3E0DCC6-DF85-6AA8-D866-DDCCB152DEC2}"/>
                </a:ext>
              </a:extLst>
            </xdr:cNvPr>
            <xdr:cNvGraphicFramePr/>
          </xdr:nvGraphicFramePr>
          <xdr:xfrm>
            <a:off x="0" y="0"/>
            <a:ext cx="0" cy="0"/>
          </xdr:xfrm>
          <a:graphic>
            <a:graphicData uri="http://schemas.microsoft.com/office/drawing/2012/timeslicer">
              <tsle:timeslicer xmlns:tsle="http://schemas.microsoft.com/office/drawing/2012/timeslicer" name="End_Time"/>
            </a:graphicData>
          </a:graphic>
        </xdr:graphicFrame>
      </mc:Choice>
      <mc:Fallback>
        <xdr:sp macro="" textlink="">
          <xdr:nvSpPr>
            <xdr:cNvPr id="0" name=""/>
            <xdr:cNvSpPr>
              <a:spLocks noTextEdit="1"/>
            </xdr:cNvSpPr>
          </xdr:nvSpPr>
          <xdr:spPr>
            <a:xfrm>
              <a:off x="7372350" y="27241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28</xdr:col>
      <xdr:colOff>76200</xdr:colOff>
      <xdr:row>4</xdr:row>
      <xdr:rowOff>6350</xdr:rowOff>
    </xdr:from>
    <xdr:to>
      <xdr:col>33</xdr:col>
      <xdr:colOff>336550</xdr:colOff>
      <xdr:row>10</xdr:row>
      <xdr:rowOff>44450</xdr:rowOff>
    </xdr:to>
    <xdr:sp macro="" textlink="">
      <xdr:nvSpPr>
        <xdr:cNvPr id="2" name="Rectangle 1">
          <a:extLst>
            <a:ext uri="{FF2B5EF4-FFF2-40B4-BE49-F238E27FC236}">
              <a16:creationId xmlns:a16="http://schemas.microsoft.com/office/drawing/2014/main" id="{DFE9774B-879B-7C62-F6F8-AFBC031396A3}"/>
            </a:ext>
          </a:extLst>
        </xdr:cNvPr>
        <xdr:cNvSpPr/>
      </xdr:nvSpPr>
      <xdr:spPr>
        <a:xfrm>
          <a:off x="8299450" y="742950"/>
          <a:ext cx="3308350" cy="1143000"/>
        </a:xfrm>
        <a:prstGeom prst="rect">
          <a:avLst/>
        </a:prstGeom>
        <a:solidFill>
          <a:schemeClr val="tx1">
            <a:lumMod val="65000"/>
            <a:lumOff val="3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i="1">
              <a:solidFill>
                <a:schemeClr val="bg1"/>
              </a:solidFill>
            </a:rPr>
            <a:t>HEATMAP</a:t>
          </a:r>
          <a:r>
            <a:rPr lang="en-IN" sz="2400" b="1" i="1"/>
            <a:t>:- Hour X Day</a:t>
          </a:r>
        </a:p>
      </xdr:txBody>
    </xdr:sp>
    <xdr:clientData/>
  </xdr:twoCellAnchor>
  <xdr:twoCellAnchor>
    <xdr:from>
      <xdr:col>26</xdr:col>
      <xdr:colOff>171450</xdr:colOff>
      <xdr:row>5</xdr:row>
      <xdr:rowOff>177800</xdr:rowOff>
    </xdr:from>
    <xdr:to>
      <xdr:col>28</xdr:col>
      <xdr:colOff>0</xdr:colOff>
      <xdr:row>8</xdr:row>
      <xdr:rowOff>44450</xdr:rowOff>
    </xdr:to>
    <xdr:sp macro="" textlink="">
      <xdr:nvSpPr>
        <xdr:cNvPr id="3" name="Arrow: Left 2">
          <a:extLst>
            <a:ext uri="{FF2B5EF4-FFF2-40B4-BE49-F238E27FC236}">
              <a16:creationId xmlns:a16="http://schemas.microsoft.com/office/drawing/2014/main" id="{39713604-288D-2347-14E1-DF2E320920B3}"/>
            </a:ext>
          </a:extLst>
        </xdr:cNvPr>
        <xdr:cNvSpPr/>
      </xdr:nvSpPr>
      <xdr:spPr>
        <a:xfrm>
          <a:off x="7175500" y="1098550"/>
          <a:ext cx="1047750" cy="4191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847725</xdr:colOff>
      <xdr:row>12</xdr:row>
      <xdr:rowOff>149225</xdr:rowOff>
    </xdr:from>
    <xdr:to>
      <xdr:col>20</xdr:col>
      <xdr:colOff>123825</xdr:colOff>
      <xdr:row>27</xdr:row>
      <xdr:rowOff>130175</xdr:rowOff>
    </xdr:to>
    <xdr:graphicFrame macro="">
      <xdr:nvGraphicFramePr>
        <xdr:cNvPr id="4" name="Chart 3">
          <a:extLst>
            <a:ext uri="{FF2B5EF4-FFF2-40B4-BE49-F238E27FC236}">
              <a16:creationId xmlns:a16="http://schemas.microsoft.com/office/drawing/2014/main" id="{8FEA6700-03F5-7729-7FFA-607766FE9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23</xdr:col>
      <xdr:colOff>6350</xdr:colOff>
      <xdr:row>12</xdr:row>
      <xdr:rowOff>120650</xdr:rowOff>
    </xdr:from>
    <xdr:to>
      <xdr:col>27</xdr:col>
      <xdr:colOff>107950</xdr:colOff>
      <xdr:row>26</xdr:row>
      <xdr:rowOff>161922</xdr:rowOff>
    </xdr:to>
    <mc:AlternateContent xmlns:mc="http://schemas.openxmlformats.org/markup-compatibility/2006" xmlns:a14="http://schemas.microsoft.com/office/drawing/2010/main">
      <mc:Choice Requires="a14">
        <xdr:graphicFrame macro="">
          <xdr:nvGraphicFramePr>
            <xdr:cNvPr id="5" name="dayofweek">
              <a:extLst>
                <a:ext uri="{FF2B5EF4-FFF2-40B4-BE49-F238E27FC236}">
                  <a16:creationId xmlns:a16="http://schemas.microsoft.com/office/drawing/2014/main" id="{2E2DA458-F77A-F0C0-8B71-C44DD8E39DF0}"/>
                </a:ext>
              </a:extLst>
            </xdr:cNvPr>
            <xdr:cNvGraphicFramePr/>
          </xdr:nvGraphicFramePr>
          <xdr:xfrm>
            <a:off x="0" y="0"/>
            <a:ext cx="0" cy="0"/>
          </xdr:xfrm>
          <a:graphic>
            <a:graphicData uri="http://schemas.microsoft.com/office/drawing/2010/slicer">
              <sle:slicer xmlns:sle="http://schemas.microsoft.com/office/drawing/2010/slicer" name="dayofweek"/>
            </a:graphicData>
          </a:graphic>
        </xdr:graphicFrame>
      </mc:Choice>
      <mc:Fallback xmlns="">
        <xdr:sp macro="" textlink="">
          <xdr:nvSpPr>
            <xdr:cNvPr id="0" name=""/>
            <xdr:cNvSpPr>
              <a:spLocks noTextEdit="1"/>
            </xdr:cNvSpPr>
          </xdr:nvSpPr>
          <xdr:spPr>
            <a:xfrm>
              <a:off x="5892800" y="23304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349250</xdr:colOff>
      <xdr:row>13</xdr:row>
      <xdr:rowOff>31750</xdr:rowOff>
    </xdr:from>
    <xdr:to>
      <xdr:col>33</xdr:col>
      <xdr:colOff>25400</xdr:colOff>
      <xdr:row>20</xdr:row>
      <xdr:rowOff>114300</xdr:rowOff>
    </xdr:to>
    <mc:AlternateContent xmlns:mc="http://schemas.openxmlformats.org/markup-compatibility/2006">
      <mc:Choice xmlns:tsle="http://schemas.microsoft.com/office/drawing/2012/timeslicer" Requires="tsle">
        <xdr:graphicFrame macro="">
          <xdr:nvGraphicFramePr>
            <xdr:cNvPr id="6" name="Weather_Timestamp">
              <a:extLst>
                <a:ext uri="{FF2B5EF4-FFF2-40B4-BE49-F238E27FC236}">
                  <a16:creationId xmlns:a16="http://schemas.microsoft.com/office/drawing/2014/main" id="{BBB7BC4A-E00C-BED3-4A5E-A905DDFA6632}"/>
                </a:ext>
              </a:extLst>
            </xdr:cNvPr>
            <xdr:cNvGraphicFramePr/>
          </xdr:nvGraphicFramePr>
          <xdr:xfrm>
            <a:off x="0" y="0"/>
            <a:ext cx="0" cy="0"/>
          </xdr:xfrm>
          <a:graphic>
            <a:graphicData uri="http://schemas.microsoft.com/office/drawing/2012/timeslicer">
              <tsle:timeslicer xmlns:tsle="http://schemas.microsoft.com/office/drawing/2012/timeslicer" name="Weather_Timestamp"/>
            </a:graphicData>
          </a:graphic>
        </xdr:graphicFrame>
      </mc:Choice>
      <mc:Fallback>
        <xdr:sp macro="" textlink="">
          <xdr:nvSpPr>
            <xdr:cNvPr id="0" name=""/>
            <xdr:cNvSpPr>
              <a:spLocks noTextEdit="1"/>
            </xdr:cNvSpPr>
          </xdr:nvSpPr>
          <xdr:spPr>
            <a:xfrm>
              <a:off x="7962900" y="24257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434975</xdr:colOff>
      <xdr:row>6</xdr:row>
      <xdr:rowOff>180975</xdr:rowOff>
    </xdr:from>
    <xdr:to>
      <xdr:col>10</xdr:col>
      <xdr:colOff>130175</xdr:colOff>
      <xdr:row>21</xdr:row>
      <xdr:rowOff>161925</xdr:rowOff>
    </xdr:to>
    <xdr:graphicFrame macro="">
      <xdr:nvGraphicFramePr>
        <xdr:cNvPr id="5" name="Chart 4">
          <a:extLst>
            <a:ext uri="{FF2B5EF4-FFF2-40B4-BE49-F238E27FC236}">
              <a16:creationId xmlns:a16="http://schemas.microsoft.com/office/drawing/2014/main" id="{634DB959-96E0-6160-2FD8-B4E219CD8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254000</xdr:colOff>
      <xdr:row>1</xdr:row>
      <xdr:rowOff>25400</xdr:rowOff>
    </xdr:from>
    <xdr:to>
      <xdr:col>10</xdr:col>
      <xdr:colOff>158750</xdr:colOff>
      <xdr:row>5</xdr:row>
      <xdr:rowOff>139700</xdr:rowOff>
    </xdr:to>
    <xdr:sp macro="" textlink="">
      <xdr:nvSpPr>
        <xdr:cNvPr id="6" name="Rectangle 5">
          <a:extLst>
            <a:ext uri="{FF2B5EF4-FFF2-40B4-BE49-F238E27FC236}">
              <a16:creationId xmlns:a16="http://schemas.microsoft.com/office/drawing/2014/main" id="{D5D6A94D-8E7C-6BBD-6836-2C4C480A700E}"/>
            </a:ext>
          </a:extLst>
        </xdr:cNvPr>
        <xdr:cNvSpPr/>
      </xdr:nvSpPr>
      <xdr:spPr>
        <a:xfrm>
          <a:off x="3619500" y="209550"/>
          <a:ext cx="4171950" cy="8509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i="1">
              <a:solidFill>
                <a:schemeClr val="tx1"/>
              </a:solidFill>
            </a:rPr>
            <a:t>CONTRIBUTING FACTORS</a:t>
          </a:r>
        </a:p>
      </xdr:txBody>
    </xdr:sp>
    <xdr:clientData/>
  </xdr:twoCellAnchor>
  <xdr:twoCellAnchor>
    <xdr:from>
      <xdr:col>2</xdr:col>
      <xdr:colOff>114300</xdr:colOff>
      <xdr:row>2</xdr:row>
      <xdr:rowOff>133350</xdr:rowOff>
    </xdr:from>
    <xdr:to>
      <xdr:col>3</xdr:col>
      <xdr:colOff>127000</xdr:colOff>
      <xdr:row>4</xdr:row>
      <xdr:rowOff>50800</xdr:rowOff>
    </xdr:to>
    <xdr:sp macro="" textlink="">
      <xdr:nvSpPr>
        <xdr:cNvPr id="7" name="Arrow: Left 6">
          <a:extLst>
            <a:ext uri="{FF2B5EF4-FFF2-40B4-BE49-F238E27FC236}">
              <a16:creationId xmlns:a16="http://schemas.microsoft.com/office/drawing/2014/main" id="{DE0ED7FB-300B-1CC5-4F06-D54CF7FA1EC9}"/>
            </a:ext>
          </a:extLst>
        </xdr:cNvPr>
        <xdr:cNvSpPr/>
      </xdr:nvSpPr>
      <xdr:spPr>
        <a:xfrm>
          <a:off x="2870200" y="501650"/>
          <a:ext cx="622300" cy="2857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444500</xdr:colOff>
      <xdr:row>4</xdr:row>
      <xdr:rowOff>69850</xdr:rowOff>
    </xdr:from>
    <xdr:ext cx="1828800" cy="2730500"/>
    <mc:AlternateContent xmlns:mc="http://schemas.openxmlformats.org/markup-compatibility/2006" xmlns:a14="http://schemas.microsoft.com/office/drawing/2010/main">
      <mc:Choice Requires="a14">
        <xdr:graphicFrame macro="">
          <xdr:nvGraphicFramePr>
            <xdr:cNvPr id="8" name="Wind_Direction">
              <a:extLst>
                <a:ext uri="{FF2B5EF4-FFF2-40B4-BE49-F238E27FC236}">
                  <a16:creationId xmlns:a16="http://schemas.microsoft.com/office/drawing/2014/main" id="{AEE8D201-166A-C50D-FD62-5096AAA66FFC}"/>
                </a:ext>
              </a:extLst>
            </xdr:cNvPr>
            <xdr:cNvGraphicFramePr/>
          </xdr:nvGraphicFramePr>
          <xdr:xfrm>
            <a:off x="0" y="0"/>
            <a:ext cx="0" cy="0"/>
          </xdr:xfrm>
          <a:graphic>
            <a:graphicData uri="http://schemas.microsoft.com/office/drawing/2010/slicer">
              <sle:slicer xmlns:sle="http://schemas.microsoft.com/office/drawing/2010/slicer" name="Wind_Direction"/>
            </a:graphicData>
          </a:graphic>
        </xdr:graphicFrame>
      </mc:Choice>
      <mc:Fallback xmlns="">
        <xdr:sp macro="" textlink="">
          <xdr:nvSpPr>
            <xdr:cNvPr id="0" name=""/>
            <xdr:cNvSpPr>
              <a:spLocks noTextEdit="1"/>
            </xdr:cNvSpPr>
          </xdr:nvSpPr>
          <xdr:spPr>
            <a:xfrm>
              <a:off x="8077200" y="806450"/>
              <a:ext cx="1828800" cy="2730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10</xdr:col>
      <xdr:colOff>247650</xdr:colOff>
      <xdr:row>19</xdr:row>
      <xdr:rowOff>107950</xdr:rowOff>
    </xdr:from>
    <xdr:to>
      <xdr:col>15</xdr:col>
      <xdr:colOff>533400</xdr:colOff>
      <xdr:row>27</xdr:row>
      <xdr:rowOff>6350</xdr:rowOff>
    </xdr:to>
    <mc:AlternateContent xmlns:mc="http://schemas.openxmlformats.org/markup-compatibility/2006">
      <mc:Choice xmlns:tsle="http://schemas.microsoft.com/office/drawing/2012/timeslicer" Requires="tsle">
        <xdr:graphicFrame macro="">
          <xdr:nvGraphicFramePr>
            <xdr:cNvPr id="2" name="Start_Time 2">
              <a:extLst>
                <a:ext uri="{FF2B5EF4-FFF2-40B4-BE49-F238E27FC236}">
                  <a16:creationId xmlns:a16="http://schemas.microsoft.com/office/drawing/2014/main" id="{65CFA1EB-1B97-8E95-B25B-8B9F313A6685}"/>
                </a:ext>
              </a:extLst>
            </xdr:cNvPr>
            <xdr:cNvGraphicFramePr/>
          </xdr:nvGraphicFramePr>
          <xdr:xfrm>
            <a:off x="0" y="0"/>
            <a:ext cx="0" cy="0"/>
          </xdr:xfrm>
          <a:graphic>
            <a:graphicData uri="http://schemas.microsoft.com/office/drawing/2012/timeslicer">
              <tsle:timeslicer xmlns:tsle="http://schemas.microsoft.com/office/drawing/2012/timeslicer" name="Start_Time 2"/>
            </a:graphicData>
          </a:graphic>
        </xdr:graphicFrame>
      </mc:Choice>
      <mc:Fallback>
        <xdr:sp macro="" textlink="">
          <xdr:nvSpPr>
            <xdr:cNvPr id="0" name=""/>
            <xdr:cNvSpPr>
              <a:spLocks noTextEdit="1"/>
            </xdr:cNvSpPr>
          </xdr:nvSpPr>
          <xdr:spPr>
            <a:xfrm>
              <a:off x="7880350" y="36068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419100</xdr:colOff>
      <xdr:row>7</xdr:row>
      <xdr:rowOff>22225</xdr:rowOff>
    </xdr:from>
    <xdr:to>
      <xdr:col>14</xdr:col>
      <xdr:colOff>114300</xdr:colOff>
      <xdr:row>22</xdr:row>
      <xdr:rowOff>3175</xdr:rowOff>
    </xdr:to>
    <xdr:graphicFrame macro="">
      <xdr:nvGraphicFramePr>
        <xdr:cNvPr id="2" name="Chart 1">
          <a:extLst>
            <a:ext uri="{FF2B5EF4-FFF2-40B4-BE49-F238E27FC236}">
              <a16:creationId xmlns:a16="http://schemas.microsoft.com/office/drawing/2014/main" id="{457571AE-F700-1836-956F-BB271F24AC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577850</xdr:colOff>
      <xdr:row>2</xdr:row>
      <xdr:rowOff>107950</xdr:rowOff>
    </xdr:from>
    <xdr:to>
      <xdr:col>13</xdr:col>
      <xdr:colOff>565150</xdr:colOff>
      <xdr:row>6</xdr:row>
      <xdr:rowOff>120650</xdr:rowOff>
    </xdr:to>
    <xdr:sp macro="" textlink="">
      <xdr:nvSpPr>
        <xdr:cNvPr id="3" name="Rectangle 2">
          <a:extLst>
            <a:ext uri="{FF2B5EF4-FFF2-40B4-BE49-F238E27FC236}">
              <a16:creationId xmlns:a16="http://schemas.microsoft.com/office/drawing/2014/main" id="{367C4667-2AD9-9174-6F18-CF7FAE3B32D0}"/>
            </a:ext>
          </a:extLst>
        </xdr:cNvPr>
        <xdr:cNvSpPr/>
      </xdr:nvSpPr>
      <xdr:spPr>
        <a:xfrm>
          <a:off x="4629150" y="476250"/>
          <a:ext cx="3644900" cy="74930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i="1"/>
            <a:t>SEVERITY BY TIME</a:t>
          </a:r>
        </a:p>
      </xdr:txBody>
    </xdr:sp>
    <xdr:clientData/>
  </xdr:twoCellAnchor>
  <xdr:twoCellAnchor>
    <xdr:from>
      <xdr:col>6</xdr:col>
      <xdr:colOff>171450</xdr:colOff>
      <xdr:row>3</xdr:row>
      <xdr:rowOff>165100</xdr:rowOff>
    </xdr:from>
    <xdr:to>
      <xdr:col>7</xdr:col>
      <xdr:colOff>457200</xdr:colOff>
      <xdr:row>6</xdr:row>
      <xdr:rowOff>0</xdr:rowOff>
    </xdr:to>
    <xdr:sp macro="" textlink="">
      <xdr:nvSpPr>
        <xdr:cNvPr id="4" name="Arrow: Left 3">
          <a:extLst>
            <a:ext uri="{FF2B5EF4-FFF2-40B4-BE49-F238E27FC236}">
              <a16:creationId xmlns:a16="http://schemas.microsoft.com/office/drawing/2014/main" id="{A664B1A7-656B-A302-1FE6-7EF7DF6E8745}"/>
            </a:ext>
          </a:extLst>
        </xdr:cNvPr>
        <xdr:cNvSpPr/>
      </xdr:nvSpPr>
      <xdr:spPr>
        <a:xfrm>
          <a:off x="3613150" y="717550"/>
          <a:ext cx="895350" cy="3873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50800</xdr:colOff>
      <xdr:row>11</xdr:row>
      <xdr:rowOff>25400</xdr:rowOff>
    </xdr:from>
    <xdr:to>
      <xdr:col>5</xdr:col>
      <xdr:colOff>127000</xdr:colOff>
      <xdr:row>19</xdr:row>
      <xdr:rowOff>63500</xdr:rowOff>
    </xdr:to>
    <mc:AlternateContent xmlns:mc="http://schemas.openxmlformats.org/markup-compatibility/2006" xmlns:a14="http://schemas.microsoft.com/office/drawing/2010/main">
      <mc:Choice Requires="a14">
        <xdr:graphicFrame macro="">
          <xdr:nvGraphicFramePr>
            <xdr:cNvPr id="5" name="Severity">
              <a:extLst>
                <a:ext uri="{FF2B5EF4-FFF2-40B4-BE49-F238E27FC236}">
                  <a16:creationId xmlns:a16="http://schemas.microsoft.com/office/drawing/2014/main" id="{0FE82347-DE3B-1F8B-5438-EE8E15AE425C}"/>
                </a:ext>
              </a:extLst>
            </xdr:cNvPr>
            <xdr:cNvGraphicFramePr/>
          </xdr:nvGraphicFramePr>
          <xdr:xfrm>
            <a:off x="0" y="0"/>
            <a:ext cx="0" cy="0"/>
          </xdr:xfrm>
          <a:graphic>
            <a:graphicData uri="http://schemas.microsoft.com/office/drawing/2010/slicer">
              <sle:slicer xmlns:sle="http://schemas.microsoft.com/office/drawing/2010/slicer" name="Severity"/>
            </a:graphicData>
          </a:graphic>
        </xdr:graphicFrame>
      </mc:Choice>
      <mc:Fallback xmlns="">
        <xdr:sp macro="" textlink="">
          <xdr:nvSpPr>
            <xdr:cNvPr id="0" name=""/>
            <xdr:cNvSpPr>
              <a:spLocks noTextEdit="1"/>
            </xdr:cNvSpPr>
          </xdr:nvSpPr>
          <xdr:spPr>
            <a:xfrm>
              <a:off x="1016000" y="2051050"/>
              <a:ext cx="1828800" cy="1511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266700</xdr:colOff>
      <xdr:row>8</xdr:row>
      <xdr:rowOff>44450</xdr:rowOff>
    </xdr:from>
    <xdr:to>
      <xdr:col>19</xdr:col>
      <xdr:colOff>552450</xdr:colOff>
      <xdr:row>15</xdr:row>
      <xdr:rowOff>127000</xdr:rowOff>
    </xdr:to>
    <mc:AlternateContent xmlns:mc="http://schemas.openxmlformats.org/markup-compatibility/2006">
      <mc:Choice xmlns:tsle="http://schemas.microsoft.com/office/drawing/2012/timeslicer" Requires="tsle">
        <xdr:graphicFrame macro="">
          <xdr:nvGraphicFramePr>
            <xdr:cNvPr id="6" name="End_Time 2">
              <a:extLst>
                <a:ext uri="{FF2B5EF4-FFF2-40B4-BE49-F238E27FC236}">
                  <a16:creationId xmlns:a16="http://schemas.microsoft.com/office/drawing/2014/main" id="{23093590-7C3D-2089-DF4A-1368E537BD50}"/>
                </a:ext>
              </a:extLst>
            </xdr:cNvPr>
            <xdr:cNvGraphicFramePr/>
          </xdr:nvGraphicFramePr>
          <xdr:xfrm>
            <a:off x="0" y="0"/>
            <a:ext cx="0" cy="0"/>
          </xdr:xfrm>
          <a:graphic>
            <a:graphicData uri="http://schemas.microsoft.com/office/drawing/2012/timeslicer">
              <tsle:timeslicer xmlns:tsle="http://schemas.microsoft.com/office/drawing/2012/timeslicer" name="End_Time 2"/>
            </a:graphicData>
          </a:graphic>
        </xdr:graphicFrame>
      </mc:Choice>
      <mc:Fallback>
        <xdr:sp macro="" textlink="">
          <xdr:nvSpPr>
            <xdr:cNvPr id="0" name=""/>
            <xdr:cNvSpPr>
              <a:spLocks noTextEdit="1"/>
            </xdr:cNvSpPr>
          </xdr:nvSpPr>
          <xdr:spPr>
            <a:xfrm>
              <a:off x="8585200" y="15176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200025</xdr:colOff>
      <xdr:row>7</xdr:row>
      <xdr:rowOff>79375</xdr:rowOff>
    </xdr:from>
    <xdr:to>
      <xdr:col>10</xdr:col>
      <xdr:colOff>504825</xdr:colOff>
      <xdr:row>22</xdr:row>
      <xdr:rowOff>60325</xdr:rowOff>
    </xdr:to>
    <xdr:graphicFrame macro="">
      <xdr:nvGraphicFramePr>
        <xdr:cNvPr id="3" name="Chart 2">
          <a:extLst>
            <a:ext uri="{FF2B5EF4-FFF2-40B4-BE49-F238E27FC236}">
              <a16:creationId xmlns:a16="http://schemas.microsoft.com/office/drawing/2014/main" id="{00B6E642-D3EC-B7EE-4408-6BEFCA0CC6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215900</xdr:colOff>
      <xdr:row>1</xdr:row>
      <xdr:rowOff>44450</xdr:rowOff>
    </xdr:from>
    <xdr:to>
      <xdr:col>10</xdr:col>
      <xdr:colOff>463550</xdr:colOff>
      <xdr:row>5</xdr:row>
      <xdr:rowOff>146050</xdr:rowOff>
    </xdr:to>
    <xdr:sp macro="" textlink="">
      <xdr:nvSpPr>
        <xdr:cNvPr id="4" name="Rectangle 3">
          <a:extLst>
            <a:ext uri="{FF2B5EF4-FFF2-40B4-BE49-F238E27FC236}">
              <a16:creationId xmlns:a16="http://schemas.microsoft.com/office/drawing/2014/main" id="{36963D19-08BA-89ED-7D63-C383656F4A08}"/>
            </a:ext>
          </a:extLst>
        </xdr:cNvPr>
        <xdr:cNvSpPr/>
      </xdr:nvSpPr>
      <xdr:spPr>
        <a:xfrm>
          <a:off x="3289300" y="228600"/>
          <a:ext cx="3905250" cy="8382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i="0">
              <a:solidFill>
                <a:schemeClr val="tx1"/>
              </a:solidFill>
            </a:rPr>
            <a:t>HOTSPOTS</a:t>
          </a:r>
          <a:r>
            <a:rPr lang="en-IN" sz="2800" b="1" i="0" baseline="0">
              <a:solidFill>
                <a:schemeClr val="tx1"/>
              </a:solidFill>
            </a:rPr>
            <a:t> ( locations)</a:t>
          </a:r>
          <a:endParaRPr lang="en-IN" sz="2800" b="1" i="0">
            <a:solidFill>
              <a:schemeClr val="tx1"/>
            </a:solidFill>
          </a:endParaRPr>
        </a:p>
      </xdr:txBody>
    </xdr:sp>
    <xdr:clientData/>
  </xdr:twoCellAnchor>
  <xdr:twoCellAnchor>
    <xdr:from>
      <xdr:col>2</xdr:col>
      <xdr:colOff>241300</xdr:colOff>
      <xdr:row>2</xdr:row>
      <xdr:rowOff>88900</xdr:rowOff>
    </xdr:from>
    <xdr:to>
      <xdr:col>4</xdr:col>
      <xdr:colOff>82550</xdr:colOff>
      <xdr:row>4</xdr:row>
      <xdr:rowOff>69850</xdr:rowOff>
    </xdr:to>
    <xdr:sp macro="" textlink="">
      <xdr:nvSpPr>
        <xdr:cNvPr id="5" name="Arrow: Left 4">
          <a:extLst>
            <a:ext uri="{FF2B5EF4-FFF2-40B4-BE49-F238E27FC236}">
              <a16:creationId xmlns:a16="http://schemas.microsoft.com/office/drawing/2014/main" id="{417E5AAD-FE30-64F9-AFC8-4FD1F05B8148}"/>
            </a:ext>
          </a:extLst>
        </xdr:cNvPr>
        <xdr:cNvSpPr/>
      </xdr:nvSpPr>
      <xdr:spPr>
        <a:xfrm>
          <a:off x="2095500" y="457200"/>
          <a:ext cx="1060450" cy="3492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63500</xdr:colOff>
      <xdr:row>1</xdr:row>
      <xdr:rowOff>127000</xdr:rowOff>
    </xdr:from>
    <xdr:to>
      <xdr:col>14</xdr:col>
      <xdr:colOff>63500</xdr:colOff>
      <xdr:row>15</xdr:row>
      <xdr:rowOff>168272</xdr:rowOff>
    </xdr:to>
    <mc:AlternateContent xmlns:mc="http://schemas.openxmlformats.org/markup-compatibility/2006">
      <mc:Choice xmlns:a14="http://schemas.microsoft.com/office/drawing/2010/main" Requires="a14">
        <xdr:graphicFrame macro="">
          <xdr:nvGraphicFramePr>
            <xdr:cNvPr id="6" name="City">
              <a:extLst>
                <a:ext uri="{FF2B5EF4-FFF2-40B4-BE49-F238E27FC236}">
                  <a16:creationId xmlns:a16="http://schemas.microsoft.com/office/drawing/2014/main" id="{43A2B95D-1B20-E633-0C2D-6F38F7C375E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404100" y="3111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50800</xdr:colOff>
      <xdr:row>16</xdr:row>
      <xdr:rowOff>120650</xdr:rowOff>
    </xdr:from>
    <xdr:to>
      <xdr:col>16</xdr:col>
      <xdr:colOff>336550</xdr:colOff>
      <xdr:row>24</xdr:row>
      <xdr:rowOff>19050</xdr:rowOff>
    </xdr:to>
    <mc:AlternateContent xmlns:mc="http://schemas.openxmlformats.org/markup-compatibility/2006">
      <mc:Choice xmlns:tsle="http://schemas.microsoft.com/office/drawing/2012/timeslicer" Requires="tsle">
        <xdr:graphicFrame macro="">
          <xdr:nvGraphicFramePr>
            <xdr:cNvPr id="2" name="Weather_Timestamp 2">
              <a:extLst>
                <a:ext uri="{FF2B5EF4-FFF2-40B4-BE49-F238E27FC236}">
                  <a16:creationId xmlns:a16="http://schemas.microsoft.com/office/drawing/2014/main" id="{30CA020D-E442-DDE2-EBBC-34F5EE1E499A}"/>
                </a:ext>
              </a:extLst>
            </xdr:cNvPr>
            <xdr:cNvGraphicFramePr/>
          </xdr:nvGraphicFramePr>
          <xdr:xfrm>
            <a:off x="0" y="0"/>
            <a:ext cx="0" cy="0"/>
          </xdr:xfrm>
          <a:graphic>
            <a:graphicData uri="http://schemas.microsoft.com/office/drawing/2012/timeslicer">
              <tsle:timeslicer xmlns:tsle="http://schemas.microsoft.com/office/drawing/2012/timeslicer" name="Weather_Timestamp 2"/>
            </a:graphicData>
          </a:graphic>
        </xdr:graphicFrame>
      </mc:Choice>
      <mc:Fallback>
        <xdr:sp macro="" textlink="">
          <xdr:nvSpPr>
            <xdr:cNvPr id="0" name=""/>
            <xdr:cNvSpPr>
              <a:spLocks noTextEdit="1"/>
            </xdr:cNvSpPr>
          </xdr:nvSpPr>
          <xdr:spPr>
            <a:xfrm>
              <a:off x="7391400" y="30670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ka Gupta" refreshedDate="45902.88144675926" createdVersion="8" refreshedVersion="8" minRefreshableVersion="3" recordCount="711" xr:uid="{2C9E94AE-E5F8-47ED-82D5-FAAD7248F8B8}">
  <cacheSource type="worksheet">
    <worksheetSource name="US_Accidents_March23__3"/>
  </cacheSource>
  <cacheFields count="51">
    <cacheField name="ID" numFmtId="0">
      <sharedItems/>
    </cacheField>
    <cacheField name="Source" numFmtId="0">
      <sharedItems/>
    </cacheField>
    <cacheField name="Severity" numFmtId="0">
      <sharedItems containsSemiMixedTypes="0" containsString="0" containsNumber="1" containsInteger="1" minValue="1" maxValue="4" count="4">
        <n v="2"/>
        <n v="3"/>
        <n v="1"/>
        <n v="4"/>
      </sharedItems>
    </cacheField>
    <cacheField name="Start_Time" numFmtId="22">
      <sharedItems containsSemiMixedTypes="0" containsNonDate="0" containsDate="1" containsString="0" minDate="2016-02-08T06:49:27" maxDate="2022-09-08T07:59:18" count="711">
        <d v="2016-02-08T06:49:27"/>
        <d v="2016-02-08T07:23:34"/>
        <d v="2016-02-08T07:44:26"/>
        <d v="2016-02-08T08:10:04"/>
        <d v="2016-02-08T08:14:42"/>
        <d v="2016-02-08T08:37:07"/>
        <d v="2016-02-08T09:25:17"/>
        <d v="2016-02-08T09:35:35"/>
        <d v="2016-02-08T10:11:15"/>
        <d v="2016-02-08T11:53:19"/>
        <d v="2016-02-08T12:00:00"/>
        <d v="2016-02-08T12:16:44"/>
        <d v="2016-02-08T12:41:08"/>
        <d v="2016-02-08T12:52:05"/>
        <d v="2016-02-08T14:24:48"/>
        <d v="2016-02-08T14:56:57"/>
        <d v="2016-02-08T15:26:14"/>
        <d v="2016-02-08T16:16:08"/>
        <d v="2016-02-08T17:39:24"/>
        <d v="2016-02-08T20:22:38"/>
        <d v="2016-02-08T20:43:00"/>
        <d v="2016-02-09T04:28:48"/>
        <d v="2016-02-09T05:17:08"/>
        <d v="2016-02-09T05:27:20"/>
        <d v="2016-02-09T05:40:57"/>
        <d v="2016-02-09T05:47:16"/>
        <d v="2016-02-09T05:56:10"/>
        <d v="2016-02-09T06:06:45"/>
        <d v="2016-02-09T06:13:33"/>
        <d v="2016-02-09T06:21:50"/>
        <d v="2016-02-09T06:20:46"/>
        <d v="2016-02-09T06:48:18"/>
        <d v="2016-02-09T07:03:20"/>
        <d v="2016-02-09T07:54:44"/>
        <d v="2016-02-09T08:10:20"/>
        <d v="2016-02-09T08:20:30"/>
        <d v="2016-02-09T10:06:46"/>
        <d v="2016-02-09T11:09:37"/>
        <d v="2016-02-10T06:18:16"/>
        <d v="2016-02-10T06:06:00"/>
        <d v="2016-02-10T06:53:02"/>
        <d v="2016-02-10T07:50:52"/>
        <d v="2016-02-10T07:50:08"/>
        <d v="2016-02-10T08:01:30"/>
        <d v="2016-02-10T08:08:36"/>
        <d v="2016-02-10T08:50:54"/>
        <d v="2016-02-10T09:03:53"/>
        <d v="2016-02-10T09:42:04"/>
        <d v="2016-02-10T10:38:58"/>
        <d v="2016-02-10T17:10:00"/>
        <d v="2016-02-10T18:09:00"/>
        <d v="2016-02-10T18:41:44"/>
        <d v="2016-02-11T05:32:29"/>
        <d v="2016-02-11T05:30:51"/>
        <d v="2016-02-11T06:10:07"/>
        <d v="2016-02-11T06:29:00"/>
        <d v="2016-02-11T07:17:58"/>
        <d v="2016-02-11T07:18:39"/>
        <d v="2016-02-11T07:29:06"/>
        <d v="2016-02-11T08:07:02"/>
        <d v="2016-02-11T08:34:14"/>
        <d v="2016-02-11T08:29:21"/>
        <d v="2016-02-11T09:16:13"/>
        <d v="2016-02-11T09:31:23"/>
        <d v="2016-02-11T09:37:31"/>
        <d v="2016-02-11T10:53:56"/>
        <d v="2016-02-11T11:21:42"/>
        <d v="2016-02-11T12:24:45"/>
        <d v="2016-02-11T13:44:46"/>
        <d v="2016-02-11T15:34:06"/>
        <d v="2016-02-11T16:34:27"/>
        <d v="2016-02-12T16:16:51"/>
        <d v="2016-02-12T16:42:52"/>
        <d v="2016-02-12T17:47:41"/>
        <d v="2016-02-12T20:04:00"/>
        <d v="2016-02-12T20:41:00"/>
        <d v="2016-02-13T11:05:00"/>
        <d v="2016-02-13T11:05:21"/>
        <d v="2016-02-13T11:17:01"/>
        <d v="2016-02-13T11:25:42"/>
        <d v="2016-02-13T12:56:31"/>
        <d v="2016-02-14T10:13:00"/>
        <d v="2016-02-15T04:53:47"/>
        <d v="2016-02-15T05:42:25"/>
        <d v="2016-02-15T06:36:00"/>
        <d v="2016-02-15T07:02:39"/>
        <d v="2016-02-15T07:15:56"/>
        <d v="2016-02-15T07:07:00"/>
        <d v="2016-02-15T07:52:29"/>
        <d v="2016-02-15T08:11:33"/>
        <d v="2016-02-15T08:31:47"/>
        <d v="2016-02-15T08:39:04"/>
        <d v="2016-02-15T11:31:02"/>
        <d v="2016-02-15T12:30:47"/>
        <d v="2016-02-15T12:53:44"/>
        <d v="2016-02-15T17:22:10"/>
        <d v="2016-02-15T18:27:18"/>
        <d v="2016-02-16T04:32:29"/>
        <d v="2016-02-16T05:22:24"/>
        <d v="2016-02-16T06:29:15"/>
        <d v="2016-02-16T06:39:15"/>
        <d v="2016-02-16T07:02:31"/>
        <d v="2016-02-16T07:29:07"/>
        <d v="2016-02-16T07:52:41"/>
        <d v="2016-02-16T08:20:32"/>
        <d v="2016-02-16T08:26:30"/>
        <d v="2016-02-16T08:36:20"/>
        <d v="2016-02-16T10:03:00"/>
        <d v="2016-02-16T10:58:52"/>
        <d v="2016-02-16T11:11:35"/>
        <d v="2016-02-16T13:46:09"/>
        <d v="2016-02-16T14:02:11"/>
        <d v="2016-02-17T05:31:16"/>
        <d v="2016-02-17T06:27:01"/>
        <d v="2016-02-17T06:32:23"/>
        <d v="2016-02-17T06:44:13"/>
        <d v="2016-02-17T07:10:58"/>
        <d v="2016-02-17T07:29:02"/>
        <d v="2016-02-17T07:30:19"/>
        <d v="2016-02-17T07:40:55"/>
        <d v="2016-02-17T07:39:25"/>
        <d v="2016-02-17T07:43:28"/>
        <d v="2016-02-17T08:17:11"/>
        <d v="2016-02-17T10:22:00"/>
        <d v="2016-02-17T12:57:34"/>
        <d v="2016-02-17T13:25:09"/>
        <d v="2016-02-18T07:49:43"/>
        <d v="2016-02-18T08:22:38"/>
        <d v="2016-02-18T08:48:51"/>
        <d v="2016-02-18T09:22:26"/>
        <d v="2016-02-18T11:27:16"/>
        <d v="2016-02-18T13:44:49"/>
        <d v="2016-02-18T16:40:55"/>
        <d v="2016-02-18T16:43:30"/>
        <d v="2016-02-18T17:16:50"/>
        <d v="2016-02-19T04:22:53"/>
        <d v="2016-02-19T05:00:42"/>
        <d v="2016-02-19T05:24:23"/>
        <d v="2016-02-19T06:08:10"/>
        <d v="2016-02-19T06:33:33"/>
        <d v="2016-02-19T06:36:02"/>
        <d v="2016-02-19T07:39:56"/>
        <d v="2016-02-19T11:27:47"/>
        <d v="2016-02-22T07:52:06"/>
        <d v="2016-02-22T08:13:51"/>
        <d v="2016-02-22T08:41:13"/>
        <d v="2016-02-22T09:06:02"/>
        <d v="2016-02-22T10:27:46"/>
        <d v="2016-02-22T11:17:40"/>
        <d v="2016-02-22T11:40:35"/>
        <d v="2016-02-23T07:14:21"/>
        <d v="2016-02-23T08:21:42"/>
        <d v="2016-02-23T16:30:45"/>
        <d v="2016-02-23T22:13:48"/>
        <d v="2016-02-24T05:28:28"/>
        <d v="2016-02-24T05:27:51"/>
        <d v="2016-02-24T06:24:28"/>
        <d v="2016-02-24T06:25:17"/>
        <d v="2016-02-24T06:31:22"/>
        <d v="2016-02-24T07:09:31"/>
        <d v="2016-02-24T07:18:41"/>
        <d v="2016-02-24T07:23:08"/>
        <d v="2016-02-24T07:29:39"/>
        <d v="2016-02-24T07:43:10"/>
        <d v="2016-02-24T07:59:51"/>
        <d v="2016-02-24T08:24:30"/>
        <d v="2016-02-24T11:13:09"/>
        <d v="2016-02-24T11:26:27"/>
        <d v="2016-02-25T06:37:34"/>
        <d v="2016-02-25T07:53:04"/>
        <d v="2016-02-25T07:59:25"/>
        <d v="2016-02-25T08:04:17"/>
        <d v="2016-02-25T10:06:10"/>
        <d v="2016-02-26T16:21:21"/>
        <d v="2016-02-27T19:34:51"/>
        <d v="2016-02-29T06:02:33"/>
        <d v="2016-02-29T06:22:42"/>
        <d v="2016-02-29T08:11:30"/>
        <d v="2016-02-29T09:26:13"/>
        <d v="2016-02-29T09:31:35"/>
        <d v="2016-02-29T11:32:19"/>
        <d v="2016-02-29T12:51:44"/>
        <d v="2016-02-29T19:32:00"/>
        <d v="2016-02-29T19:52:11"/>
        <d v="2016-02-29T20:30:39"/>
        <d v="2016-03-01T07:30:18"/>
        <d v="2016-03-02T17:52:45"/>
        <d v="2016-03-03T04:51:44"/>
        <d v="2016-03-03T06:39:51"/>
        <d v="2016-03-03T07:44:53"/>
        <d v="2016-03-03T11:51:07"/>
        <d v="2016-03-03T16:30:54"/>
        <d v="2016-03-04T06:10:42"/>
        <d v="2016-03-04T08:14:01"/>
        <d v="2016-03-07T06:55:50"/>
        <d v="2016-03-07T09:03:03"/>
        <d v="2016-03-10T15:29:46"/>
        <d v="2016-03-11T07:22:54"/>
        <d v="2016-03-11T08:06:35"/>
        <d v="2016-03-11T08:38:31"/>
        <d v="2016-03-11T09:12:17"/>
        <d v="2016-03-11T09:37:00"/>
        <d v="2016-03-17T07:38:17"/>
        <d v="2016-03-17T08:50:37"/>
        <d v="2016-03-18T06:48:10"/>
        <d v="2016-11-30T18:32:56"/>
        <d v="2016-11-30T19:20:50"/>
        <d v="2016-11-30T19:33:50"/>
        <d v="2016-11-30T19:47:03"/>
        <d v="2016-11-30T21:36:02"/>
        <d v="2016-12-01T07:43:11"/>
        <d v="2016-12-01T08:14:58"/>
        <d v="2016-12-01T08:55:58"/>
        <d v="2016-12-01T09:38:59"/>
        <d v="2016-12-01T16:04:20"/>
        <d v="2016-12-01T20:49:21"/>
        <d v="2016-12-01T21:16:10"/>
        <d v="2016-12-02T05:06:52"/>
        <d v="2016-12-02T18:27:31"/>
        <d v="2016-12-02T19:52:41"/>
        <d v="2016-12-02T22:25:11"/>
        <d v="2016-12-03T00:46:45"/>
        <d v="2016-12-03T01:35:23"/>
        <d v="2016-12-03T18:33:30"/>
        <d v="2016-12-05T19:23:58"/>
        <d v="2016-12-06T10:19:52"/>
        <d v="2016-12-06T23:50:23"/>
        <d v="2016-12-07T02:20:09"/>
        <d v="2016-12-07T19:43:06"/>
        <d v="2016-12-07T20:39:20"/>
        <d v="2016-12-07T22:18:56"/>
        <d v="2016-12-07T23:35:27"/>
        <d v="2016-12-16T08:20:41"/>
        <d v="2016-12-16T11:01:28"/>
        <d v="2016-12-16T16:33:09"/>
        <d v="2016-12-16T21:04:27"/>
        <d v="2016-12-16T21:38:25"/>
        <d v="2016-12-17T16:21:01"/>
        <d v="2016-12-21T07:11:53"/>
        <d v="2016-12-21T21:32:27"/>
        <d v="2016-12-23T11:51:35"/>
        <d v="2016-12-23T18:19:49"/>
        <d v="2016-12-23T20:32:54"/>
        <d v="2016-12-24T14:27:22"/>
        <d v="2016-12-25T18:42:27"/>
        <d v="2016-12-25T19:53:58"/>
        <d v="2016-12-25T20:30:58"/>
        <d v="2016-12-28T11:14:09"/>
        <d v="2016-12-28T21:30:56"/>
        <d v="2016-12-31T07:54:08"/>
        <d v="2017-01-03T15:27:06"/>
        <d v="2017-01-03T18:50:18"/>
        <d v="2017-01-05T09:12:18"/>
        <d v="2017-01-05T20:37:33"/>
        <d v="2017-01-05T21:52:41"/>
        <d v="2017-01-06T05:58:25"/>
        <d v="2017-01-06T07:04:32"/>
        <d v="2017-01-07T02:28:08"/>
        <d v="2017-01-10T18:55:21"/>
        <d v="2017-01-17T00:47:35"/>
        <d v="2017-01-18T19:36:13"/>
        <d v="2017-01-18T21:58:47"/>
        <d v="2017-01-20T02:09:15"/>
        <d v="2017-01-20T20:03:45"/>
        <d v="2016-06-21T10:38:47"/>
        <d v="2016-06-21T13:30:37"/>
        <d v="2016-06-21T14:11:33"/>
        <d v="2016-06-21T16:28:36"/>
        <d v="2016-06-21T19:19:38"/>
        <d v="2016-06-21T20:11:02"/>
        <d v="2016-06-21T20:20:56"/>
        <d v="2016-06-22T12:20:57"/>
        <d v="2016-06-22T16:52:29"/>
        <d v="2016-06-22T18:49:17"/>
        <d v="2016-06-22T20:23:06"/>
        <d v="2016-06-22T23:13:09"/>
        <d v="2016-06-23T02:29:02"/>
        <d v="2016-06-23T10:59:32"/>
        <d v="2016-06-23T11:38:05"/>
        <d v="2016-06-23T15:01:23"/>
        <d v="2016-06-23T20:33:29"/>
        <d v="2016-06-23T22:10:22"/>
        <d v="2016-06-24T01:09:53"/>
        <d v="2016-06-24T10:56:33"/>
        <d v="2016-06-24T12:41:06"/>
        <d v="2016-06-24T15:47:25"/>
        <d v="2016-06-24T19:08:15"/>
        <d v="2016-06-25T06:26:58"/>
        <d v="2016-06-26T05:41:28"/>
        <d v="2016-06-26T15:25:54"/>
        <d v="2016-06-26T22:58:01"/>
        <d v="2016-06-27T11:47:33"/>
        <d v="2016-06-27T18:58:01"/>
        <d v="2016-07-04T03:16:24"/>
        <d v="2016-07-05T00:39:31"/>
        <d v="2016-07-05T05:56:53"/>
        <d v="2016-07-05T11:06:28"/>
        <d v="2016-07-06T15:22:36"/>
        <d v="2016-07-06T22:29:09"/>
        <d v="2016-07-07T05:07:15"/>
        <d v="2016-07-13T14:00:30"/>
        <d v="2016-07-13T15:14:17"/>
        <d v="2016-07-20T13:16:04"/>
        <d v="2016-07-20T14:23:54"/>
        <d v="2016-07-22T12:56:31"/>
        <d v="2016-07-22T13:52:06"/>
        <d v="2016-07-22T14:23:56"/>
        <d v="2016-07-22T16:53:16"/>
        <d v="2016-07-26T16:27:42"/>
        <d v="2016-07-29T15:46:27"/>
        <d v="2016-11-30T18:27:50"/>
        <d v="2016-11-30T19:12:19"/>
        <d v="2016-11-30T19:33:19"/>
        <d v="2016-11-30T22:09:02"/>
        <d v="2016-12-04T02:55:01"/>
        <d v="2016-12-04T07:09:33"/>
        <d v="2016-12-05T02:42:38"/>
        <d v="2016-12-05T07:27:04"/>
        <d v="2016-12-05T09:10:42"/>
        <d v="2016-12-05T20:00:41"/>
        <d v="2016-12-05T21:29:41"/>
        <d v="2016-12-05T23:45:21"/>
        <d v="2016-12-06T11:38:24"/>
        <d v="2016-12-07T04:39:18"/>
        <d v="2016-12-07T22:45:22"/>
        <d v="2016-12-12T06:39:07"/>
        <d v="2016-12-16T22:00:25"/>
        <d v="2016-12-17T00:41:40"/>
        <d v="2016-12-17T02:08:21"/>
        <d v="2016-12-17T08:31:59"/>
        <d v="2016-12-24T13:33:36"/>
        <d v="2016-12-24T18:15:00"/>
        <d v="2016-12-27T04:48:35"/>
        <d v="2017-01-02T19:52:17"/>
        <d v="2017-01-04T00:17:55"/>
        <d v="2017-01-23T09:12:42"/>
        <d v="2017-01-24T01:59:52"/>
        <d v="2017-01-25T22:31:12"/>
        <d v="2017-01-26T13:33:28"/>
        <d v="2016-10-30T10:10:18"/>
        <d v="2016-11-24T05:07:17"/>
        <d v="2016-11-24T06:16:08"/>
        <d v="2016-11-27T09:49:20"/>
        <d v="2016-04-26T00:44:03"/>
        <d v="2016-06-20T15:27:57"/>
        <d v="2016-06-20T15:31:05"/>
        <d v="2016-06-20T15:53:45"/>
        <d v="2017-01-09T07:07:53"/>
        <d v="2016-12-08T07:21:07"/>
        <d v="2016-12-09T04:08:27"/>
        <d v="2016-12-09T06:17:20"/>
        <d v="2016-12-09T06:49:46"/>
        <d v="2016-12-09T08:02:17"/>
        <d v="2016-12-09T08:22:14"/>
        <d v="2016-12-11T19:39:45"/>
        <d v="2016-12-15T07:04:00"/>
        <d v="2016-12-15T08:41:04"/>
        <d v="2016-12-15T09:55:31"/>
        <d v="2016-12-16T05:38:05"/>
        <d v="2016-12-18T21:46:43"/>
        <d v="2016-12-20T12:10:20"/>
        <d v="2016-12-31T12:38:38"/>
        <d v="2017-01-07T07:22:55"/>
        <d v="2017-01-07T08:24:43"/>
        <d v="2017-01-07T09:03:11"/>
        <d v="2017-01-07T09:32:31"/>
        <d v="2017-01-07T11:43:08"/>
        <d v="2017-01-07T12:42:11"/>
        <d v="2017-01-09T08:28:17"/>
        <d v="2016-12-02T11:46:50"/>
        <d v="2016-12-02T16:24:43"/>
        <d v="2016-12-03T20:07:49"/>
        <d v="2016-12-05T08:41:23"/>
        <d v="2016-12-05T17:49:51"/>
        <d v="2016-12-06T05:00:54"/>
        <d v="2016-12-06T07:54:12"/>
        <d v="2016-12-06T08:10:08"/>
        <d v="2016-12-06T08:47:54"/>
        <d v="2016-12-06T08:57:07"/>
        <d v="2016-12-06T09:06:15"/>
        <d v="2016-12-06T11:55:20"/>
        <d v="2016-12-06T18:29:16"/>
        <d v="2016-12-07T07:18:08"/>
        <d v="2016-12-07T08:19:58"/>
        <d v="2016-12-07T08:32:02"/>
        <d v="2016-12-07T08:47:59"/>
        <d v="2016-12-07T09:09:49"/>
        <d v="2016-12-07T09:06:06"/>
        <d v="2016-12-07T09:26:11"/>
        <d v="2016-12-07T10:03:41"/>
        <d v="2016-12-07T11:09:48"/>
        <d v="2016-12-07T15:12:32"/>
        <d v="2016-12-07T16:41:38"/>
        <d v="2016-12-07T17:47:51"/>
        <d v="2016-12-07T17:55:18"/>
        <d v="2016-12-07T18:25:16"/>
        <d v="2016-12-08T07:51:28"/>
        <d v="2016-12-08T07:45:43"/>
        <d v="2016-12-08T08:54:10"/>
        <d v="2016-12-08T10:44:31"/>
        <d v="2016-12-08T11:04:31"/>
        <d v="2016-12-08T13:07:50"/>
        <d v="2016-12-08T13:48:13"/>
        <d v="2016-12-08T14:54:57"/>
        <d v="2016-12-09T07:02:04"/>
        <d v="2016-12-09T10:43:46"/>
        <d v="2016-12-09T12:55:39"/>
        <d v="2016-12-09T17:35:59"/>
        <d v="2016-12-11T14:34:24"/>
        <d v="2016-12-12T08:16:02"/>
        <d v="2016-12-12T08:42:36"/>
        <d v="2016-12-12T08:47:11"/>
        <d v="2016-12-12T09:20:11"/>
        <d v="2016-12-13T05:37:53"/>
        <d v="2016-12-13T07:03:55"/>
        <d v="2016-12-13T07:14:33"/>
        <d v="2016-12-13T08:16:45"/>
        <d v="2016-12-13T08:31:26"/>
        <d v="2016-12-13T08:30:08"/>
        <d v="2016-12-13T08:38:12"/>
        <d v="2016-12-13T08:52:46"/>
        <d v="2016-12-13T09:47:55"/>
        <d v="2016-12-13T11:17:51"/>
        <d v="2016-12-13T18:07:20"/>
        <d v="2016-12-13T18:31:46"/>
        <d v="2016-12-13T19:27:47"/>
        <d v="2016-12-14T12:39:52"/>
        <d v="2016-12-14T17:32:44"/>
        <d v="2016-12-14T17:31:23"/>
        <d v="2016-12-14T17:58:37"/>
        <d v="2016-12-14T18:21:30"/>
        <d v="2016-12-14T18:34:34"/>
        <d v="2016-12-15T07:41:53"/>
        <d v="2016-12-15T07:55:08"/>
        <d v="2016-12-15T09:33:04"/>
        <d v="2016-12-15T12:16:19"/>
        <d v="2016-12-15T18:27:50"/>
        <d v="2016-12-15T18:39:56"/>
        <d v="2016-12-15T18:30:27"/>
        <d v="2016-12-15T19:52:39"/>
        <d v="2016-12-16T16:54:50"/>
        <d v="2016-12-16T17:05:38"/>
        <d v="2016-12-16T17:02:27"/>
        <d v="2016-12-16T17:33:26"/>
        <d v="2016-12-17T10:53:39"/>
        <d v="2016-12-17T12:07:22"/>
        <d v="2016-12-17T13:00:43"/>
        <d v="2016-12-17T20:09:20"/>
        <d v="2016-12-18T10:22:48"/>
        <d v="2016-12-18T10:34:08"/>
        <d v="2016-12-18T11:29:46"/>
        <d v="2016-12-18T13:10:06"/>
        <d v="2016-12-18T14:39:52"/>
        <d v="2016-12-18T14:40:32"/>
        <d v="2016-12-18T19:14:39"/>
        <d v="2016-12-19T06:24:25"/>
        <d v="2016-12-19T07:15:08"/>
        <d v="2016-12-19T07:54:00"/>
        <d v="2016-12-19T07:55:37"/>
        <d v="2016-12-19T08:19:14"/>
        <d v="2016-12-19T08:31:49"/>
        <d v="2016-12-19T08:46:54"/>
        <d v="2016-12-19T08:48:55"/>
        <d v="2016-12-19T08:58:05"/>
        <d v="2016-12-19T09:37:54"/>
        <d v="2016-12-19T10:09:21"/>
        <d v="2016-12-19T11:18:20"/>
        <d v="2016-12-19T12:53:38"/>
        <d v="2016-12-19T19:33:12"/>
        <d v="2016-12-22T15:59:11"/>
        <d v="2016-12-23T15:49:43"/>
        <d v="2016-12-29T11:12:35"/>
        <d v="2016-12-29T17:14:13"/>
        <d v="2016-12-30T07:43:23"/>
        <d v="2017-01-03T09:00:50"/>
        <d v="2017-01-03T11:40:07"/>
        <d v="2017-01-03T17:28:18"/>
        <d v="2017-01-03T19:50:41"/>
        <d v="2017-01-04T13:13:45"/>
        <d v="2017-01-04T13:21:58"/>
        <d v="2017-01-04T14:22:57"/>
        <d v="2017-01-04T17:36:33"/>
        <d v="2017-01-04T17:38:45"/>
        <d v="2017-01-04T18:05:39"/>
        <d v="2017-01-04T18:38:18"/>
        <d v="2017-01-04T20:55:22"/>
        <d v="2017-01-05T05:54:55"/>
        <d v="2017-01-05T05:47:57"/>
        <d v="2017-01-05T08:14:45"/>
        <d v="2017-01-05T08:30:17"/>
        <d v="2017-01-05T09:01:56"/>
        <d v="2017-01-05T09:14:20"/>
        <d v="2017-01-05T09:48:22"/>
        <d v="2017-01-05T09:49:06"/>
        <d v="2017-01-05T11:50:25"/>
        <d v="2017-01-05T16:27:13"/>
        <d v="2017-01-05T16:46:16"/>
        <d v="2017-01-05T17:16:24"/>
        <d v="2017-01-05T17:23:47"/>
        <d v="2017-01-05T18:07:29"/>
        <d v="2017-01-06T08:34:53"/>
        <d v="2017-01-06T08:45:41"/>
        <d v="2017-01-06T08:35:49"/>
        <d v="2017-01-06T11:03:58"/>
        <d v="2017-01-06T12:39:18"/>
        <d v="2017-01-06T14:16:08"/>
        <d v="2017-01-06T17:46:01"/>
        <d v="2017-01-07T11:06:58"/>
        <d v="2017-01-09T07:34:09"/>
        <d v="2017-01-09T14:21:02"/>
        <d v="2017-01-10T07:27:28"/>
        <d v="2017-01-10T08:42:21"/>
        <d v="2017-01-10T10:06:16"/>
        <d v="2017-01-10T11:19:46"/>
        <d v="2017-01-10T11:23:16"/>
        <d v="2017-01-10T11:55:57"/>
        <d v="2017-01-10T12:51:00"/>
        <d v="2017-01-10T17:05:34"/>
        <d v="2017-01-12T07:16:48"/>
        <d v="2017-01-12T09:17:21"/>
        <d v="2017-01-12T17:24:35"/>
        <d v="2017-01-12T18:26:08"/>
        <d v="2017-01-13T06:55:36"/>
        <d v="2017-01-13T09:31:43"/>
        <d v="2017-01-13T13:42:43"/>
        <d v="2017-01-14T12:24:34"/>
        <d v="2017-01-14T12:26:05"/>
        <d v="2017-01-17T08:14:17"/>
        <d v="2017-01-20T18:13:23"/>
        <d v="2017-01-23T07:31:15"/>
        <d v="2017-01-24T16:49:54"/>
        <d v="2017-01-25T09:08:40"/>
        <d v="2017-01-25T10:05:55"/>
        <d v="2017-01-25T10:50:05"/>
        <d v="2017-01-25T16:33:14"/>
        <d v="2017-01-25T17:51:23"/>
        <d v="2017-01-25T18:29:08"/>
        <d v="2017-01-25T20:54:32"/>
        <d v="2017-01-26T08:23:10"/>
        <d v="2017-01-26T18:45:55"/>
        <d v="2016-11-04T08:21:55"/>
        <d v="2016-11-18T06:05:35"/>
        <d v="2016-11-18T07:50:20"/>
        <d v="2016-11-18T15:27:18"/>
        <d v="2016-11-18T18:41:21"/>
        <d v="2016-09-30T07:52:48"/>
        <d v="2016-10-20T07:09:40"/>
        <d v="2016-04-01T17:55:57"/>
        <d v="2016-04-07T06:18:41"/>
        <d v="2016-12-08T02:39:10"/>
        <d v="2016-12-08T08:53:02"/>
        <d v="2016-12-08T08:53:24"/>
        <d v="2016-12-08T12:49:58"/>
        <d v="2016-12-08T13:40:22"/>
        <d v="2016-12-08T21:51:02"/>
        <d v="2016-12-09T20:36:22"/>
        <d v="2016-12-10T01:32:25"/>
        <d v="2016-12-12T09:22:36"/>
        <d v="2016-12-12T14:36:56"/>
        <d v="2016-12-12T18:36:43"/>
        <d v="2016-12-13T09:10:46"/>
        <d v="2016-12-13T16:16:07"/>
        <d v="2016-12-13T16:57:30"/>
        <d v="2016-12-13T18:13:18"/>
        <d v="2016-12-13T18:22:36"/>
        <d v="2016-12-13T19:33:14"/>
        <d v="2016-12-14T04:00:06"/>
        <d v="2016-12-14T05:46:23"/>
        <d v="2016-12-14T06:39:50"/>
        <d v="2016-12-14T06:56:31"/>
        <d v="2016-12-14T07:59:03"/>
        <d v="2016-12-14T11:19:09"/>
        <d v="2016-12-14T16:22:02"/>
        <d v="2016-12-14T16:21:00"/>
        <d v="2016-12-14T16:47:27"/>
        <d v="2016-12-14T17:03:05"/>
        <d v="2016-12-14T19:48:34"/>
        <d v="2016-12-14T20:02:30"/>
        <d v="2016-12-15T06:02:48"/>
        <d v="2016-12-15T06:59:55"/>
        <d v="2016-12-15T06:54:18"/>
        <d v="2016-12-15T07:08:56"/>
        <d v="2016-12-15T07:35:24"/>
        <d v="2016-12-15T08:27:44"/>
        <d v="2016-12-15T08:36:14"/>
        <d v="2016-12-15T09:21:37"/>
        <d v="2016-12-15T09:23:50"/>
        <d v="2016-12-15T09:35:29"/>
        <d v="2016-12-15T09:39:29"/>
        <d v="2016-12-15T10:24:24"/>
        <d v="2016-12-15T10:23:32"/>
        <d v="2016-12-15T10:43:03"/>
        <d v="2016-12-15T12:46:37"/>
        <d v="2016-12-15T13:56:42"/>
        <d v="2016-12-15T14:23:53"/>
        <d v="2016-12-15T16:43:59"/>
        <d v="2016-12-15T17:26:13"/>
        <d v="2016-12-15T17:48:57"/>
        <d v="2016-12-15T18:22:22"/>
        <d v="2016-12-15T19:35:06"/>
        <d v="2016-12-18T08:10:29"/>
        <d v="2016-12-18T10:16:58"/>
        <d v="2016-12-18T13:43:45"/>
        <d v="2016-12-19T04:11:47"/>
        <d v="2016-12-19T05:51:01"/>
        <d v="2016-12-19T06:25:40"/>
        <d v="2016-12-19T07:08:23"/>
        <d v="2016-12-19T07:14:01"/>
        <d v="2016-12-19T07:29:46"/>
        <d v="2016-12-19T07:32:14"/>
        <d v="2016-12-19T07:53:24"/>
        <d v="2016-12-19T07:58:34"/>
        <d v="2016-12-19T08:06:12"/>
        <d v="2016-12-19T08:22:41"/>
        <d v="2016-12-19T08:25:55"/>
        <d v="2016-12-19T08:25:28"/>
        <d v="2016-12-19T08:26:52"/>
        <d v="2016-12-19T08:38:45"/>
        <d v="2016-12-19T09:01:13"/>
        <d v="2016-12-19T09:35:21"/>
        <d v="2016-12-19T09:41:53"/>
        <d v="2016-12-19T09:48:38"/>
        <d v="2016-12-19T10:17:27"/>
        <d v="2016-12-19T10:28:59"/>
        <d v="2016-12-19T10:42:23"/>
        <d v="2016-12-19T11:00:11"/>
        <d v="2016-12-19T11:35:42"/>
        <d v="2016-12-19T11:45:58"/>
        <d v="2016-12-19T12:50:18"/>
        <d v="2016-12-19T13:48:42"/>
        <d v="2016-12-19T14:19:14"/>
        <d v="2016-12-19T14:32:26"/>
        <d v="2016-12-19T17:08:32"/>
        <d v="2016-12-20T11:25:22"/>
        <d v="2016-12-22T17:47:14"/>
        <d v="2017-01-05T10:39:32"/>
        <d v="2017-01-05T23:50:36"/>
        <d v="2017-01-06T06:55:44"/>
        <d v="2017-01-06T07:22:09"/>
        <d v="2017-01-06T07:31:22"/>
        <d v="2017-01-06T07:35:19"/>
        <d v="2017-01-06T08:58:05"/>
        <d v="2017-01-06T10:23:39"/>
        <d v="2017-01-06T16:55:08"/>
        <d v="2017-01-08T04:07:31"/>
        <d v="2017-01-13T19:45:18"/>
        <d v="2017-01-23T19:30:24"/>
        <d v="2016-11-29T06:20:38"/>
        <d v="2016-12-02T07:58:25"/>
        <d v="2016-12-06T05:54:46"/>
        <d v="2016-12-08T08:29:48"/>
        <d v="2016-12-08T15:34:56"/>
        <d v="2016-12-09T00:32:21"/>
        <d v="2016-12-12T09:37:43"/>
        <d v="2016-12-14T08:07:20"/>
        <d v="2016-12-14T08:34:11"/>
        <d v="2016-12-15T05:30:44"/>
        <d v="2016-12-15T10:27:05"/>
        <d v="2016-12-15T10:33:26"/>
        <d v="2016-12-15T11:17:42"/>
        <d v="2016-12-17T02:51:33"/>
        <d v="2016-12-19T06:11:32"/>
        <d v="2016-12-19T09:15:13"/>
        <d v="2017-01-04T18:45:17"/>
        <d v="2017-01-05T15:20:56"/>
        <d v="2017-01-06T18:11:13"/>
        <d v="2017-01-10T15:40:53"/>
        <d v="2016-12-16T04:02:23"/>
        <d v="2016-12-16T06:54:16"/>
        <d v="2016-12-16T07:40:39"/>
        <d v="2017-01-24T06:21:07"/>
        <d v="2016-12-09T07:07:44"/>
        <d v="2016-12-09T10:03:31"/>
        <d v="2017-01-06T07:59:34"/>
        <d v="2017-01-06T17:26:11"/>
        <d v="2017-01-09T06:47:29"/>
        <d v="2017-01-13T11:12:56"/>
        <d v="2016-12-04T14:55:50"/>
        <d v="2016-12-15T17:13:10"/>
        <d v="2017-02-09T19:24:54"/>
        <d v="2017-02-12T10:42:43"/>
        <d v="2017-02-16T05:53:49"/>
        <d v="2022-09-08T07:59:18"/>
        <d v="2022-09-07T06:22:26"/>
        <d v="2022-09-06T16:15:54"/>
        <d v="2022-09-06T18:07:47"/>
        <d v="2022-09-06T17:32:54"/>
        <d v="2022-09-06T14:44:07"/>
        <d v="2022-08-31T08:05:40"/>
        <d v="2022-07-17T16:50:16"/>
        <d v="2022-03-11T08:36:21"/>
        <d v="2022-02-25T07:14:27"/>
        <d v="2022-02-24T07:35:43"/>
        <d v="2022-02-23T07:24:35"/>
        <d v="2022-02-23T05:56:19"/>
        <d v="2022-02-21T07:43:57"/>
        <d v="2022-02-17T07:57:48"/>
        <d v="2022-02-04T12:25:30"/>
        <d v="2022-02-03T06:28:22"/>
        <d v="2022-02-03T07:35:12"/>
        <d v="2022-02-03T07:34:25"/>
        <d v="2022-02-02T10:40:06"/>
        <d v="2022-01-26T06:37:21"/>
        <d v="2022-01-26T06:09:46"/>
        <d v="2022-01-26T07:10:32"/>
        <d v="2022-01-26T05:43:07"/>
        <d v="2022-01-26T07:07:07"/>
        <d v="2022-01-19T06:42:27"/>
        <d v="2021-08-12T14:11:52"/>
        <d v="2021-06-17T16:45:04"/>
        <d v="2021-06-17T17:37:17"/>
      </sharedItems>
    </cacheField>
    <cacheField name="End_Time" numFmtId="22">
      <sharedItems containsSemiMixedTypes="0" containsNonDate="0" containsDate="1" containsString="0" minDate="2016-02-08T07:19:27" maxDate="2022-09-08T08:28:57" count="708">
        <d v="2016-02-08T07:19:27"/>
        <d v="2016-02-08T08:14:26"/>
        <d v="2016-02-08T08:40:04"/>
        <d v="2016-02-08T08:44:42"/>
        <d v="2016-02-08T09:07:07"/>
        <d v="2016-02-08T09:55:17"/>
        <d v="2016-02-08T10:05:35"/>
        <d v="2016-02-08T10:41:15"/>
        <d v="2016-02-08T12:23:19"/>
        <d v="2016-02-08T12:45:00"/>
        <d v="2016-02-08T13:01:44"/>
        <d v="2016-02-08T13:11:08"/>
        <d v="2016-02-08T13:37:05"/>
        <d v="2016-02-08T15:09:48"/>
        <d v="2016-02-08T15:41:57"/>
        <d v="2016-02-08T16:11:14"/>
        <d v="2016-02-08T16:46:08"/>
        <d v="2016-02-08T18:24:24"/>
        <d v="2016-02-08T21:07:38"/>
        <d v="2016-02-08T23:00:00"/>
        <d v="2016-02-09T04:58:48"/>
        <d v="2016-02-09T05:47:08"/>
        <d v="2016-02-09T05:57:20"/>
        <d v="2016-02-09T06:10:57"/>
        <d v="2016-02-09T06:17:16"/>
        <d v="2016-02-09T06:26:10"/>
        <d v="2016-02-09T06:36:45"/>
        <d v="2016-02-09T06:43:33"/>
        <d v="2016-02-09T06:51:50"/>
        <d v="2016-02-09T06:50:46"/>
        <d v="2016-02-09T07:18:18"/>
        <d v="2016-02-09T07:33:20"/>
        <d v="2016-02-09T08:24:44"/>
        <d v="2016-02-09T08:40:20"/>
        <d v="2016-02-09T08:50:30"/>
        <d v="2016-02-09T10:36:46"/>
        <d v="2016-02-09T11:39:37"/>
        <d v="2016-02-10T06:48:16"/>
        <d v="2016-02-10T09:06:00"/>
        <d v="2016-02-10T07:23:02"/>
        <d v="2016-02-10T08:20:52"/>
        <d v="2016-02-10T08:20:08"/>
        <d v="2016-02-10T08:31:30"/>
        <d v="2016-02-10T08:38:36"/>
        <d v="2016-02-10T09:20:54"/>
        <d v="2016-02-10T09:33:53"/>
        <d v="2016-02-10T10:12:04"/>
        <d v="2016-02-10T11:08:58"/>
        <d v="2016-02-10T23:59:00"/>
        <d v="2016-02-10T19:11:44"/>
        <d v="2016-02-11T06:02:29"/>
        <d v="2016-02-11T06:00:51"/>
        <d v="2016-02-11T06:40:07"/>
        <d v="2016-02-11T21:00:00"/>
        <d v="2016-02-11T07:47:58"/>
        <d v="2016-02-11T07:48:39"/>
        <d v="2016-02-11T08:18:10"/>
        <d v="2016-02-11T08:37:02"/>
        <d v="2016-02-11T09:04:14"/>
        <d v="2016-02-11T08:59:21"/>
        <d v="2016-02-11T10:01:13"/>
        <d v="2016-02-11T10:01:23"/>
        <d v="2016-02-11T10:07:31"/>
        <d v="2016-02-11T11:23:56"/>
        <d v="2016-02-11T11:51:42"/>
        <d v="2016-02-11T13:09:45"/>
        <d v="2016-02-11T14:14:46"/>
        <d v="2016-02-11T16:19:06"/>
        <d v="2016-02-11T17:19:27"/>
        <d v="2016-02-12T17:01:51"/>
        <d v="2016-02-12T17:27:52"/>
        <d v="2016-02-12T18:52:13"/>
        <d v="2016-02-12T23:59:00"/>
        <d v="2016-02-13T11:35:00"/>
        <d v="2016-02-13T12:05:21"/>
        <d v="2016-02-13T12:17:01"/>
        <d v="2016-02-13T11:55:42"/>
        <d v="2016-02-13T13:26:31"/>
        <d v="2016-02-14T23:59:00"/>
        <d v="2016-02-15T05:23:47"/>
        <d v="2016-02-15T06:12:25"/>
        <d v="2016-02-15T09:00:00"/>
        <d v="2016-02-15T07:32:39"/>
        <d v="2016-02-15T07:45:56"/>
        <d v="2016-02-15T10:00:00"/>
        <d v="2016-02-15T08:22:29"/>
        <d v="2016-02-15T08:41:33"/>
        <d v="2016-02-15T09:01:47"/>
        <d v="2016-02-15T09:09:04"/>
        <d v="2016-02-15T12:01:02"/>
        <d v="2016-02-15T13:15:47"/>
        <d v="2016-02-15T13:23:44"/>
        <d v="2016-02-15T18:07:10"/>
        <d v="2016-02-15T19:12:18"/>
        <d v="2016-02-16T05:02:29"/>
        <d v="2016-02-16T05:52:24"/>
        <d v="2016-02-16T06:59:15"/>
        <d v="2016-02-16T07:09:15"/>
        <d v="2016-02-16T07:32:31"/>
        <d v="2016-02-16T07:59:07"/>
        <d v="2016-02-16T08:22:41"/>
        <d v="2016-02-16T08:50:32"/>
        <d v="2016-02-16T08:56:30"/>
        <d v="2016-02-16T09:06:20"/>
        <d v="2016-02-16T13:00:00"/>
        <d v="2016-02-16T11:28:52"/>
        <d v="2016-02-16T11:41:35"/>
        <d v="2016-02-16T14:16:09"/>
        <d v="2016-02-16T14:47:11"/>
        <d v="2016-02-17T06:01:16"/>
        <d v="2016-02-17T06:57:01"/>
        <d v="2016-02-17T07:02:23"/>
        <d v="2016-02-17T07:14:13"/>
        <d v="2016-02-17T07:40:58"/>
        <d v="2016-02-17T07:59:02"/>
        <d v="2016-02-17T08:00:19"/>
        <d v="2016-02-17T08:10:55"/>
        <d v="2016-02-17T08:09:25"/>
        <d v="2016-02-17T08:13:28"/>
        <d v="2016-02-17T08:47:11"/>
        <d v="2016-02-17T21:00:00"/>
        <d v="2016-02-17T13:27:34"/>
        <d v="2016-02-17T14:10:09"/>
        <d v="2016-02-18T08:19:43"/>
        <d v="2016-02-18T08:52:38"/>
        <d v="2016-02-18T09:18:51"/>
        <d v="2016-02-18T09:52:26"/>
        <d v="2016-02-18T11:57:16"/>
        <d v="2016-02-18T14:14:49"/>
        <d v="2016-02-18T17:10:55"/>
        <d v="2016-02-18T17:13:30"/>
        <d v="2016-02-18T17:46:50"/>
        <d v="2016-02-19T04:52:53"/>
        <d v="2016-02-19T05:30:42"/>
        <d v="2016-02-19T05:54:23"/>
        <d v="2016-02-19T06:53:10"/>
        <d v="2016-02-19T07:03:33"/>
        <d v="2016-02-19T07:06:02"/>
        <d v="2016-02-19T08:09:56"/>
        <d v="2016-02-19T12:14:05"/>
        <d v="2016-02-22T08:22:06"/>
        <d v="2016-02-22T08:43:51"/>
        <d v="2016-02-22T09:11:13"/>
        <d v="2016-02-22T09:36:02"/>
        <d v="2016-02-22T10:57:46"/>
        <d v="2016-02-22T11:47:40"/>
        <d v="2016-02-22T12:10:35"/>
        <d v="2016-02-23T07:44:21"/>
        <d v="2016-02-23T08:51:42"/>
        <d v="2016-02-23T17:15:45"/>
        <d v="2016-02-23T22:43:48"/>
        <d v="2016-02-24T05:58:28"/>
        <d v="2016-02-24T05:57:51"/>
        <d v="2016-02-24T06:54:28"/>
        <d v="2016-02-24T06:55:17"/>
        <d v="2016-02-24T07:01:22"/>
        <d v="2016-02-24T07:39:31"/>
        <d v="2016-02-24T08:03:41"/>
        <d v="2016-02-24T07:53:08"/>
        <d v="2016-02-24T07:59:39"/>
        <d v="2016-02-24T08:13:10"/>
        <d v="2016-02-24T08:29:51"/>
        <d v="2016-02-24T08:54:30"/>
        <d v="2016-02-24T11:43:09"/>
        <d v="2016-02-24T11:56:27"/>
        <d v="2016-02-25T07:07:34"/>
        <d v="2016-02-25T08:23:04"/>
        <d v="2016-02-25T08:29:25"/>
        <d v="2016-02-25T08:34:17"/>
        <d v="2016-02-25T10:36:10"/>
        <d v="2016-02-26T16:51:21"/>
        <d v="2016-02-27T20:25:36"/>
        <d v="2016-02-29T06:32:33"/>
        <d v="2016-02-29T06:52:42"/>
        <d v="2016-02-29T08:41:30"/>
        <d v="2016-02-29T09:56:13"/>
        <d v="2016-02-29T10:01:36"/>
        <d v="2016-02-29T12:17:48"/>
        <d v="2016-02-29T13:21:44"/>
        <d v="2016-02-29T23:59:00"/>
        <d v="2016-02-29T20:22:11"/>
        <d v="2016-02-29T21:00:39"/>
        <d v="2016-03-01T08:00:18"/>
        <d v="2016-03-02T18:22:45"/>
        <d v="2016-03-03T05:21:44"/>
        <d v="2016-03-03T07:09:51"/>
        <d v="2016-03-03T08:14:53"/>
        <d v="2016-03-03T12:21:07"/>
        <d v="2016-03-03T17:15:54"/>
        <d v="2016-03-04T06:40:42"/>
        <d v="2016-03-04T08:44:01"/>
        <d v="2016-03-07T07:25:50"/>
        <d v="2016-03-07T09:33:03"/>
        <d v="2016-03-10T15:59:46"/>
        <d v="2016-03-11T07:52:54"/>
        <d v="2016-03-11T08:36:35"/>
        <d v="2016-03-11T09:08:31"/>
        <d v="2016-03-11T09:42:17"/>
        <d v="2016-03-11T11:37:00"/>
        <d v="2016-03-17T08:08:17"/>
        <d v="2016-03-17T09:50:37"/>
        <d v="2016-03-18T07:18:10"/>
        <d v="2016-11-30T19:17:31"/>
        <d v="2016-11-30T20:05:34"/>
        <d v="2016-11-30T20:18:18"/>
        <d v="2016-11-30T20:31:38"/>
        <d v="2016-11-30T22:20:29"/>
        <d v="2016-12-01T08:12:49"/>
        <d v="2016-12-01T08:44:31"/>
        <d v="2016-12-01T09:24:46"/>
        <d v="2016-12-01T10:08:43"/>
        <d v="2016-12-01T16:48:43"/>
        <d v="2016-12-01T21:33:57"/>
        <d v="2016-12-01T21:45:49"/>
        <d v="2016-12-02T05:42:00"/>
        <d v="2016-12-02T19:12:00"/>
        <d v="2016-12-02T20:22:26"/>
        <d v="2016-12-02T23:09:31"/>
        <d v="2016-12-03T01:16:18"/>
        <d v="2016-12-03T02:20:04"/>
        <d v="2016-12-03T19:18:16"/>
        <d v="2016-12-05T19:53:39"/>
        <d v="2016-12-06T10:49:25"/>
        <d v="2016-12-07T00:20:23"/>
        <d v="2016-12-07T03:04:40"/>
        <d v="2016-12-07T20:12:46"/>
        <d v="2016-12-07T21:08:40"/>
        <d v="2016-12-07T23:33:32"/>
        <d v="2016-12-08T00:19:53"/>
        <d v="2016-12-16T08:49:44"/>
        <d v="2016-12-16T11:30:38"/>
        <d v="2016-12-16T17:02:55"/>
        <d v="2016-12-16T21:34:13"/>
        <d v="2016-12-16T22:08:25"/>
        <d v="2016-12-17T17:05:43"/>
        <d v="2016-12-21T07:41:40"/>
        <d v="2016-12-21T22:01:35"/>
        <d v="2016-12-23T12:21:06"/>
        <d v="2016-12-23T18:49:15"/>
        <d v="2016-12-23T21:02:43"/>
        <d v="2016-12-24T15:12:22"/>
        <d v="2016-12-25T19:27:10"/>
        <d v="2016-12-25T20:36:53"/>
        <d v="2016-12-25T21:30:02"/>
        <d v="2016-12-28T11:43:36"/>
        <d v="2016-12-28T22:00:36"/>
        <d v="2016-12-31T08:23:09"/>
        <d v="2017-01-03T15:56:34"/>
        <d v="2017-01-03T19:20:00"/>
        <d v="2017-01-05T09:41:52"/>
        <d v="2017-01-05T21:06:22"/>
        <d v="2017-01-05T22:22:25"/>
        <d v="2017-01-06T06:47:00"/>
        <d v="2017-01-06T07:49:09"/>
        <d v="2017-01-07T02:57:46"/>
        <d v="2017-01-10T19:25:14"/>
        <d v="2017-01-17T01:17:14"/>
        <d v="2017-01-18T20:20:51"/>
        <d v="2017-01-18T22:43:08"/>
        <d v="2017-01-20T02:53:55"/>
        <d v="2017-01-20T20:48:15"/>
        <d v="2016-06-21T11:18:00"/>
        <d v="2016-06-21T14:15:37"/>
        <d v="2016-06-21T15:11:33"/>
        <d v="2016-06-21T17:13:36"/>
        <d v="2016-06-21T20:04:38"/>
        <d v="2016-06-21T20:56:02"/>
        <d v="2016-06-21T21:05:56"/>
        <d v="2016-06-22T12:58:00"/>
        <d v="2016-06-22T17:22:29"/>
        <d v="2016-06-22T19:49:17"/>
        <d v="2016-06-22T21:08:06"/>
        <d v="2016-06-22T23:58:09"/>
        <d v="2016-06-23T03:29:02"/>
        <d v="2016-06-23T11:38:00"/>
        <d v="2016-06-23T12:18:00"/>
        <d v="2016-06-23T16:01:23"/>
        <d v="2016-06-23T21:33:29"/>
        <d v="2016-06-23T22:40:22"/>
        <d v="2016-06-24T01:54:54"/>
        <d v="2016-06-24T11:41:00"/>
        <d v="2016-06-24T13:23:00"/>
        <d v="2016-06-24T16:47:25"/>
        <d v="2016-06-24T20:08:15"/>
        <d v="2016-06-25T07:26:58"/>
        <d v="2016-06-26T06:28:19"/>
        <d v="2016-06-26T15:55:54"/>
        <d v="2016-06-26T23:28:01"/>
        <d v="2016-06-27T12:27:00"/>
        <d v="2016-06-27T19:58:01"/>
        <d v="2016-07-04T04:16:24"/>
        <d v="2016-07-05T01:24:31"/>
        <d v="2016-07-05T06:26:53"/>
        <d v="2016-07-05T11:36:28"/>
        <d v="2016-07-06T16:07:36"/>
        <d v="2016-07-06T23:14:09"/>
        <d v="2016-07-07T05:52:48"/>
        <d v="2016-07-13T14:30:30"/>
        <d v="2016-07-13T15:44:17"/>
        <d v="2016-07-20T13:46:04"/>
        <d v="2016-07-20T15:39:24"/>
        <d v="2016-07-22T13:33:00"/>
        <d v="2016-07-22T15:07:06"/>
        <d v="2016-07-22T15:08:56"/>
        <d v="2016-07-22T17:38:16"/>
        <d v="2016-07-26T17:42:42"/>
        <d v="2016-07-29T16:31:27"/>
        <d v="2016-11-30T19:12:40"/>
        <d v="2016-11-30T19:42:04"/>
        <d v="2016-11-30T20:18:04"/>
        <d v="2016-11-30T22:53:33"/>
        <d v="2016-12-04T03:39:46"/>
        <d v="2016-12-04T07:54:33"/>
        <d v="2016-12-05T03:26:51"/>
        <d v="2016-12-05T08:11:49"/>
        <d v="2016-12-05T09:46:00"/>
        <d v="2016-12-05T20:45:23"/>
        <d v="2016-12-05T22:14:18"/>
        <d v="2016-12-06T00:30:03"/>
        <d v="2016-12-06T12:15:00"/>
        <d v="2016-12-07T05:23:29"/>
        <d v="2016-12-07T23:30:06"/>
        <d v="2016-12-12T07:16:00"/>
        <d v="2016-12-16T22:45:11"/>
        <d v="2016-12-17T01:11:40"/>
        <d v="2016-12-17T02:53:06"/>
        <d v="2016-12-17T09:16:32"/>
        <d v="2016-12-24T14:15:00"/>
        <d v="2016-12-24T18:44:45"/>
        <d v="2016-12-27T05:33:15"/>
        <d v="2017-01-02T20:37:02"/>
        <d v="2017-01-04T01:02:33"/>
        <d v="2017-01-23T09:42:19"/>
        <d v="2017-01-24T02:44:30"/>
        <d v="2017-01-25T23:16:17"/>
        <d v="2017-01-26T14:18:23"/>
        <d v="2016-10-30T10:54:57"/>
        <d v="2016-11-24T05:57:00"/>
        <d v="2016-11-24T06:52:00"/>
        <d v="2016-11-27T10:33:54"/>
        <d v="2016-04-26T01:44:03"/>
        <d v="2016-06-20T16:12:57"/>
        <d v="2016-06-20T16:16:05"/>
        <d v="2016-06-20T16:38:45"/>
        <d v="2017-01-09T07:37:32"/>
        <d v="2016-12-08T07:50:32"/>
        <d v="2016-12-09T05:08:11"/>
        <d v="2016-12-09T06:47:00"/>
        <d v="2016-12-09T07:49:36"/>
        <d v="2016-12-09T08:31:58"/>
        <d v="2016-12-09T09:22:01"/>
        <d v="2016-12-11T20:24:28"/>
        <d v="2016-12-15T07:33:45"/>
        <d v="2016-12-15T09:40:54"/>
        <d v="2016-12-15T10:25:14"/>
        <d v="2016-12-16T06:25:09"/>
        <d v="2016-12-18T22:31:24"/>
        <d v="2016-12-20T12:40:01"/>
        <d v="2016-12-31T13:38:31"/>
        <d v="2017-01-07T08:07:20"/>
        <d v="2017-01-07T09:09:18"/>
        <d v="2017-01-07T09:47:37"/>
        <d v="2017-01-07T10:30:44"/>
        <d v="2017-01-07T12:27:36"/>
        <d v="2017-01-07T13:25:43"/>
        <d v="2017-01-09T08:57:14"/>
        <d v="2016-12-02T12:16:30"/>
        <d v="2016-12-02T16:54:23"/>
        <d v="2016-12-03T20:52:33"/>
        <d v="2016-12-05T09:11:07"/>
        <d v="2016-12-05T18:19:42"/>
        <d v="2016-12-06T05:46:51"/>
        <d v="2016-12-06T08:23:59"/>
        <d v="2016-12-06T08:39:02"/>
        <d v="2016-12-06T09:17:30"/>
        <d v="2016-12-06T09:26:39"/>
        <d v="2016-12-06T09:36:00"/>
        <d v="2016-12-06T12:24:54"/>
        <d v="2016-12-06T18:59:04"/>
        <d v="2016-12-07T07:46:52"/>
        <d v="2016-12-07T08:49:35"/>
        <d v="2016-12-07T09:01:40"/>
        <d v="2016-12-07T09:17:32"/>
        <d v="2016-12-07T09:38:58"/>
        <d v="2016-12-07T09:35:22"/>
        <d v="2016-12-07T09:55:19"/>
        <d v="2016-12-07T10:33:07"/>
        <d v="2016-12-07T11:39:36"/>
        <d v="2016-12-07T15:42:18"/>
        <d v="2016-12-07T17:20:00"/>
        <d v="2016-12-07T18:17:40"/>
        <d v="2016-12-07T18:25:05"/>
        <d v="2016-12-07T18:55:02"/>
        <d v="2016-12-08T08:21:17"/>
        <d v="2016-12-08T08:15:21"/>
        <d v="2016-12-08T09:23:48"/>
        <d v="2016-12-08T11:14:05"/>
        <d v="2016-12-08T11:34:13"/>
        <d v="2016-12-08T13:52:34"/>
        <d v="2016-12-08T14:32:49"/>
        <d v="2016-12-08T15:39:42"/>
        <d v="2016-12-09T07:30:49"/>
        <d v="2016-12-09T11:13:29"/>
        <d v="2016-12-09T13:25:26"/>
        <d v="2016-12-09T18:20:22"/>
        <d v="2016-12-11T15:18:36"/>
        <d v="2016-12-12T08:45:30"/>
        <d v="2016-12-12T09:12:05"/>
        <d v="2016-12-12T09:16:36"/>
        <d v="2016-12-12T09:49:48"/>
        <d v="2016-12-13T06:22:07"/>
        <d v="2016-12-13T07:33:35"/>
        <d v="2016-12-13T07:43:57"/>
        <d v="2016-12-13T08:45:38"/>
        <d v="2016-12-13T09:00:51"/>
        <d v="2016-12-13T08:59:26"/>
        <d v="2016-12-13T09:07:40"/>
        <d v="2016-12-13T09:22:03"/>
        <d v="2016-12-13T10:17:35"/>
        <d v="2016-12-13T11:47:25"/>
        <d v="2016-12-13T18:37:08"/>
        <d v="2016-12-13T19:00:52"/>
        <d v="2016-12-13T19:57:32"/>
        <d v="2016-12-14T13:09:24"/>
        <d v="2016-12-14T18:01:39"/>
        <d v="2016-12-14T18:16:10"/>
        <d v="2016-12-14T18:28:29"/>
        <d v="2016-12-14T18:51:11"/>
        <d v="2016-12-14T19:16:59"/>
        <d v="2016-12-15T08:26:28"/>
        <d v="2016-12-15T08:39:37"/>
        <d v="2016-12-15T10:17:37"/>
        <d v="2016-12-15T13:00:41"/>
        <d v="2016-12-15T19:10:46"/>
        <d v="2016-12-15T19:09:35"/>
        <d v="2016-12-15T19:14:45"/>
        <d v="2016-12-15T20:22:23"/>
        <d v="2016-12-16T17:23:59"/>
        <d v="2016-12-16T17:35:32"/>
        <d v="2016-12-16T17:31:55"/>
        <d v="2016-12-16T18:03:12"/>
        <d v="2016-12-17T11:38:14"/>
        <d v="2016-12-17T12:52:03"/>
        <d v="2016-12-17T13:45:22"/>
        <d v="2016-12-17T20:53:28"/>
        <d v="2016-12-18T11:07:20"/>
        <d v="2016-12-18T11:18:38"/>
        <d v="2016-12-18T12:14:19"/>
        <d v="2016-12-18T13:54:52"/>
        <d v="2016-12-18T15:39:32"/>
        <d v="2016-12-18T15:40:17"/>
        <d v="2016-12-18T20:14:22"/>
        <d v="2016-12-19T06:54:11"/>
        <d v="2016-12-19T07:44:40"/>
        <d v="2016-12-19T08:23:39"/>
        <d v="2016-12-19T08:22:10"/>
        <d v="2016-12-19T09:18:55"/>
        <d v="2016-12-19T09:01:31"/>
        <d v="2016-12-19T09:16:26"/>
        <d v="2016-12-19T09:18:27"/>
        <d v="2016-12-19T09:26:59"/>
        <d v="2016-12-19T10:07:32"/>
        <d v="2016-12-19T10:38:41"/>
        <d v="2016-12-19T11:47:07"/>
        <d v="2016-12-19T13:23:21"/>
        <d v="2016-12-19T20:02:53"/>
        <d v="2016-12-22T16:28:49"/>
        <d v="2016-12-23T16:19:31"/>
        <d v="2016-12-29T11:42:22"/>
        <d v="2016-12-29T17:44:02"/>
        <d v="2016-12-30T08:13:06"/>
        <d v="2017-01-03T09:30:30"/>
        <d v="2017-01-03T12:09:51"/>
        <d v="2017-01-03T17:58:06"/>
        <d v="2017-01-03T20:20:30"/>
        <d v="2017-01-04T13:58:05"/>
        <d v="2017-01-04T14:21:45"/>
        <d v="2017-01-04T15:07:42"/>
        <d v="2017-01-04T18:06:25"/>
        <d v="2017-01-04T18:23:16"/>
        <d v="2017-01-04T18:35:33"/>
        <d v="2017-01-04T19:08:02"/>
        <d v="2017-01-04T21:25:11"/>
        <d v="2017-01-05T06:24:41"/>
        <d v="2017-01-05T06:17:28"/>
        <d v="2017-01-05T08:44:07"/>
        <d v="2017-01-05T09:00:06"/>
        <d v="2017-01-05T09:31:39"/>
        <d v="2017-01-05T09:43:55"/>
        <d v="2017-01-05T10:18:05"/>
        <d v="2017-01-05T10:18:42"/>
        <d v="2017-01-05T12:17:09"/>
        <d v="2017-01-05T16:56:58"/>
        <d v="2017-01-05T17:20:00"/>
        <d v="2017-01-05T17:46:16"/>
        <d v="2017-01-05T17:53:37"/>
        <d v="2017-01-05T18:37:19"/>
        <d v="2017-01-06T09:04:41"/>
        <d v="2017-01-06T09:15:25"/>
        <d v="2017-01-06T09:05:32"/>
        <d v="2017-01-06T11:33:43"/>
        <d v="2017-01-06T13:08:55"/>
        <d v="2017-01-06T15:00:56"/>
        <d v="2017-01-06T18:45:02"/>
        <d v="2017-01-07T11:51:45"/>
        <d v="2017-01-09T08:18:40"/>
        <d v="2017-01-09T15:05:48"/>
        <d v="2017-01-10T07:57:12"/>
        <d v="2017-01-10T09:12:07"/>
        <d v="2017-01-10T10:51:00"/>
        <d v="2017-01-10T11:49:12"/>
        <d v="2017-01-10T11:53:02"/>
        <d v="2017-01-10T12:25:42"/>
        <d v="2017-01-10T13:20:33"/>
        <d v="2017-01-10T17:49:04"/>
        <d v="2017-01-12T07:46:29"/>
        <d v="2017-01-12T09:46:59"/>
        <d v="2017-01-12T17:54:10"/>
        <d v="2017-01-12T19:10:55"/>
        <d v="2017-01-13T07:25:02"/>
        <d v="2017-01-13T10:01:11"/>
        <d v="2017-01-13T14:27:26"/>
        <d v="2017-01-14T13:08:36"/>
        <d v="2017-01-14T13:10:18"/>
        <d v="2017-01-17T08:43:45"/>
        <d v="2017-01-20T18:43:08"/>
        <d v="2017-01-23T08:01:14"/>
        <d v="2017-01-24T17:19:33"/>
        <d v="2017-01-25T09:38:41"/>
        <d v="2017-01-25T10:35:30"/>
        <d v="2017-01-25T11:19:39"/>
        <d v="2017-01-25T17:02:57"/>
        <d v="2017-01-25T18:21:14"/>
        <d v="2017-01-25T18:58:59"/>
        <d v="2017-01-25T21:24:07"/>
        <d v="2017-01-26T08:52:58"/>
        <d v="2017-01-26T19:30:42"/>
        <d v="2016-11-04T08:51:44"/>
        <d v="2016-11-18T06:50:46"/>
        <d v="2016-11-18T08:19:59"/>
        <d v="2016-11-18T16:11:58"/>
        <d v="2016-11-18T19:25:47"/>
        <d v="2016-09-30T08:22:20"/>
        <d v="2016-10-20T07:39:25"/>
        <d v="2016-04-01T18:25:57"/>
        <d v="2016-04-07T07:18:41"/>
        <d v="2016-12-08T03:23:51"/>
        <d v="2016-12-08T09:37:51"/>
        <d v="2016-12-08T09:53:24"/>
        <d v="2016-12-08T13:49:35"/>
        <d v="2016-12-08T14:25:11"/>
        <d v="2016-12-08T22:20:45"/>
        <d v="2016-12-09T21:21:03"/>
        <d v="2016-12-10T02:17:10"/>
        <d v="2016-12-12T10:37:25"/>
        <d v="2016-12-12T15:21:33"/>
        <d v="2016-12-12T19:20:30"/>
        <d v="2016-12-13T10:10:22"/>
        <d v="2016-12-13T17:00:51"/>
        <d v="2016-12-13T17:42:16"/>
        <d v="2016-12-13T18:58:01"/>
        <d v="2016-12-13T19:07:22"/>
        <d v="2016-12-13T20:33:14"/>
        <d v="2016-12-14T04:44:49"/>
        <d v="2016-12-14T06:45:44"/>
        <d v="2016-12-14T07:39:13"/>
        <d v="2016-12-14T07:55:51"/>
        <d v="2016-12-14T08:58:31"/>
        <d v="2016-12-14T12:18:37"/>
        <d v="2016-12-14T17:06:28"/>
        <d v="2016-12-14T17:05:32"/>
        <d v="2016-12-14T17:32:04"/>
        <d v="2016-12-14T17:47:38"/>
        <d v="2016-12-14T20:33:04"/>
        <d v="2016-12-14T20:47:02"/>
        <d v="2016-12-15T07:02:20"/>
        <d v="2016-12-15T07:59:41"/>
        <d v="2016-12-15T07:53:39"/>
        <d v="2016-12-15T08:08:24"/>
        <d v="2016-12-15T08:35:12"/>
        <d v="2016-12-15T09:27:31"/>
        <d v="2016-12-15T09:35:53"/>
        <d v="2016-12-15T10:21:22"/>
        <d v="2016-12-15T10:23:29"/>
        <d v="2016-12-15T10:35:17"/>
        <d v="2016-12-15T10:38:56"/>
        <d v="2016-12-15T11:09:04"/>
        <d v="2016-12-15T11:08:06"/>
        <d v="2016-12-15T11:42:52"/>
        <d v="2016-12-15T13:46:21"/>
        <d v="2016-12-15T14:41:10"/>
        <d v="2016-12-15T15:08:26"/>
        <d v="2016-12-15T17:28:29"/>
        <d v="2016-12-15T18:10:44"/>
        <d v="2016-12-15T18:48:57"/>
        <d v="2016-12-15T19:22:22"/>
        <d v="2016-12-15T20:19:38"/>
        <d v="2016-12-18T08:40:09"/>
        <d v="2016-12-18T11:16:48"/>
        <d v="2016-12-18T14:28:23"/>
        <d v="2016-12-19T04:55:34"/>
        <d v="2016-12-19T06:50:48"/>
        <d v="2016-12-19T07:25:23"/>
        <d v="2016-12-19T08:07:36"/>
        <d v="2016-12-19T08:13:35"/>
        <d v="2016-12-19T08:29:29"/>
        <d v="2016-12-19T08:31:03"/>
        <d v="2016-12-19T08:37:35"/>
        <d v="2016-12-19T08:58:17"/>
        <d v="2016-12-19T08:32:48"/>
        <d v="2016-12-19T09:22:21"/>
        <d v="2016-12-19T09:25:39"/>
        <d v="2016-12-19T09:25:14"/>
        <d v="2016-12-19T09:26:25"/>
        <d v="2016-12-19T09:38:21"/>
        <d v="2016-12-19T10:00:47"/>
        <d v="2016-12-19T10:35:03"/>
        <d v="2016-12-19T10:41:37"/>
        <d v="2016-12-19T11:00:00"/>
        <d v="2016-12-19T11:02:15"/>
        <d v="2016-12-19T11:13:48"/>
        <d v="2016-12-19T11:42:03"/>
        <d v="2016-12-19T12:00:00"/>
        <d v="2016-12-19T12:35:24"/>
        <d v="2016-12-19T12:45:42"/>
        <d v="2016-12-19T13:50:03"/>
        <d v="2016-12-19T14:33:24"/>
        <d v="2016-12-19T15:04:03"/>
        <d v="2016-12-19T15:17:11"/>
        <d v="2016-12-19T18:08:32"/>
        <d v="2016-12-20T12:25:09"/>
        <d v="2016-12-22T18:31:57"/>
        <d v="2017-01-05T11:09:10"/>
        <d v="2017-01-06T00:20:36"/>
        <d v="2017-01-06T07:54:30"/>
        <d v="2017-01-06T08:21:48"/>
        <d v="2017-01-06T08:30:57"/>
        <d v="2017-01-06T08:49:59"/>
        <d v="2017-01-06T09:57:54"/>
        <d v="2017-01-06T10:53:24"/>
        <d v="2017-01-06T17:37:24"/>
        <d v="2017-01-08T04:37:14"/>
        <d v="2017-01-13T20:29:52"/>
        <d v="2017-01-23T20:15:17"/>
        <d v="2016-11-29T07:20:11"/>
        <d v="2016-12-02T08:28:05"/>
        <d v="2016-12-06T06:24:34"/>
        <d v="2016-12-08T08:59:30"/>
        <d v="2016-12-08T16:04:40"/>
        <d v="2016-12-09T01:46:20"/>
        <d v="2016-12-12T10:07:33"/>
        <d v="2016-12-14T08:37:20"/>
        <d v="2016-12-14T09:04:11"/>
        <d v="2016-12-15T06:00:22"/>
        <d v="2016-12-15T10:56:40"/>
        <d v="2016-12-15T11:03:08"/>
        <d v="2016-12-15T11:47:28"/>
        <d v="2016-12-17T03:36:16"/>
        <d v="2016-12-19T06:41:16"/>
        <d v="2016-12-19T09:44:45"/>
        <d v="2017-01-04T19:15:07"/>
        <d v="2017-01-05T15:50:38"/>
        <d v="2017-01-06T18:40:54"/>
        <d v="2017-01-10T16:10:25"/>
        <d v="2016-12-16T04:47:49"/>
        <d v="2016-12-16T07:23:56"/>
        <d v="2016-12-16T08:10:29"/>
        <d v="2017-01-24T07:20:54"/>
        <d v="2016-12-09T07:37:35"/>
        <d v="2016-12-09T10:32:57"/>
        <d v="2017-01-06T08:29:24"/>
        <d v="2017-01-06T18:10:54"/>
        <d v="2017-01-09T07:16:40"/>
        <d v="2017-01-13T11:42:47"/>
        <d v="2016-12-04T15:28:47"/>
        <d v="2016-12-15T17:42:30"/>
        <d v="2017-02-09T19:55:51"/>
        <d v="2017-02-12T11:11:21"/>
        <d v="2017-02-16T06:23:32"/>
        <d v="2022-09-08T08:28:57"/>
        <d v="2022-09-07T07:20:53"/>
        <d v="2022-09-06T17:00:33"/>
        <d v="2022-09-06T19:07:53"/>
        <d v="2022-09-06T18:00:44"/>
        <d v="2022-09-06T15:13:21"/>
        <d v="2022-08-31T08:50:31"/>
        <d v="2022-07-17T17:35:25"/>
        <d v="2022-03-11T09:05:59"/>
        <d v="2022-02-25T07:44:10"/>
        <d v="2022-02-24T08:34:41"/>
        <d v="2022-02-23T08:44:21"/>
        <d v="2022-02-23T06:39:33"/>
        <d v="2022-02-21T08:13:07"/>
        <d v="2022-02-17T08:27:21"/>
        <d v="2022-02-04T13:10:47"/>
        <d v="2022-02-03T07:12:54"/>
        <d v="2022-02-03T08:04:44"/>
        <d v="2022-02-03T08:03:57"/>
        <d v="2022-02-02T11:42:09"/>
        <d v="2022-01-26T07:37:10"/>
        <d v="2022-01-26T08:19:28"/>
        <d v="2022-01-26T08:10:24"/>
        <d v="2022-01-26T06:12:44"/>
        <d v="2022-01-26T08:07:09"/>
        <d v="2022-01-19T07:27:19"/>
        <d v="2021-08-12T14:56:22"/>
        <d v="2021-06-17T18:35:35"/>
        <d v="2021-06-17T18:38:19"/>
      </sharedItems>
    </cacheField>
    <cacheField name="Start_Lat" numFmtId="0">
      <sharedItems containsSemiMixedTypes="0" containsString="0" containsNumber="1" minValue="27.801278999999997" maxValue="48.522812000000002"/>
    </cacheField>
    <cacheField name="Start_Lng" numFmtId="0">
      <sharedItems containsSemiMixedTypes="0" containsString="0" containsNumber="1" minValue="-122.737724" maxValue="-71.033005000000003"/>
    </cacheField>
    <cacheField name="End_Lat" numFmtId="0">
      <sharedItems/>
    </cacheField>
    <cacheField name="End_Lng" numFmtId="0">
      <sharedItems/>
    </cacheField>
    <cacheField name="Distance(mi)" numFmtId="0">
      <sharedItems containsSemiMixedTypes="0" containsString="0" containsNumber="1" minValue="0" maxValue="15.85"/>
    </cacheField>
    <cacheField name="Description" numFmtId="0">
      <sharedItems/>
    </cacheField>
    <cacheField name="Street" numFmtId="0">
      <sharedItems/>
    </cacheField>
    <cacheField name="City" numFmtId="0">
      <sharedItems count="265">
        <s v="Williamsburg"/>
        <s v="Dayton"/>
        <s v="Westerville"/>
        <s v="Columbus"/>
        <s v="Miamisburg"/>
        <s v="Johnstown"/>
        <s v="Dublin"/>
        <s v="Lebanon"/>
        <s v="Sabina"/>
        <s v="Carroll"/>
        <s v="Independence"/>
        <s v="Grove City"/>
        <s v="Findlay"/>
        <s v="Goshen"/>
        <s v="Fairborn"/>
        <s v="Piqua"/>
        <s v="New Richmond"/>
        <s v="Reynoldsburg"/>
        <s v="Galena"/>
        <s v="Barberton"/>
        <s v="Akron"/>
        <s v="Mansfield"/>
        <s v="Cleveland"/>
        <s v="Canal Winchester"/>
        <s v="Maple Heights"/>
        <s v="Seville"/>
        <s v="Bellville"/>
        <s v="Troy"/>
        <s v="Wilmington"/>
        <s v="Pataskala"/>
        <s v="North Olmsted"/>
        <s v="Groveport"/>
        <s v="Orient"/>
        <s v="Peebles"/>
        <s v="Hurricane"/>
        <s v="Xenia"/>
        <s v="Bethel"/>
        <s v="Elyria"/>
        <s v="Pickerington"/>
        <s v="Burbank"/>
        <s v="North Baltimore"/>
        <s v="Beavercreek"/>
        <s v="Tipp City"/>
        <s v="Batavia"/>
        <s v="Brookpark"/>
        <s v="Fraziers Bottom"/>
        <s v="Moraine"/>
        <s v="Cambridge"/>
        <s v="Bowling Green"/>
        <s v="Oberlin"/>
        <s v="Brecksville"/>
        <s v="Frankfort"/>
        <s v="Gallipolis"/>
        <s v="Placerville"/>
        <s v="Sacramento"/>
        <s v="West Sacramento"/>
        <s v="Pescadero"/>
        <s v="Tracy"/>
        <s v="Lincoln"/>
        <s v="Citrus Heights"/>
        <s v="Diamond Springs"/>
        <s v="Benicia"/>
        <s v="Santa Rosa"/>
        <s v="North Highlands"/>
        <s v="Petaluma"/>
        <s v="San Jose"/>
        <s v="Fairfield"/>
        <s v="Loomis"/>
        <s v="Oroville"/>
        <s v="Los Banos"/>
        <s v="Concord"/>
        <s v="San Rafael"/>
        <s v="Penn Valley"/>
        <s v="Alta"/>
        <s v="Clearlake Oaks"/>
        <s v="Emigrant Gap"/>
        <s v="Walnut Creek"/>
        <s v="Dixon"/>
        <s v="Rio Vista"/>
        <s v="Soda Springs"/>
        <s v="Sunol"/>
        <s v="Stockton"/>
        <s v="Browns Valley"/>
        <s v="Birds Landing"/>
        <s v="Hayward"/>
        <s v="Shingle Springs"/>
        <s v="Gustine"/>
        <s v="Livermore"/>
        <s v="Antelope"/>
        <s v="Oakland"/>
        <s v="Plymouth"/>
        <s v="Salinas"/>
        <s v="Carmichael"/>
        <s v="Auburn"/>
        <s v="Simi Valley"/>
        <s v="Hemet"/>
        <s v="Valencia"/>
        <s v="Canyon Country"/>
        <s v="Porter Ranch"/>
        <s v="Forest Falls"/>
        <s v="Beaumont"/>
        <s v="Stevenson Ranch"/>
        <s v="Calimesa"/>
        <s v="San Jacinto"/>
        <s v="Castaic"/>
        <s v="Banning"/>
        <s v="Newhall"/>
        <s v="Cabazon"/>
        <s v="Yucaipa"/>
        <s v="San Bernardino"/>
        <s v="Santa Clarita"/>
        <s v="Perris"/>
        <s v="Campo"/>
        <s v="Valyermo"/>
        <s v="Lucerne Valley"/>
        <s v="Ontario"/>
        <s v="Riverside"/>
        <s v="Big Bear City"/>
        <s v="Redlands"/>
        <s v="Colton"/>
        <s v="Cherry Valley"/>
        <s v="Tampa"/>
        <s v="Atlanta"/>
        <s v="Marietta"/>
        <s v="Roswell"/>
        <s v="Newnan"/>
        <s v="Buford"/>
        <s v="Lawrenceville"/>
        <s v="Forest Park"/>
        <s v="Cumming"/>
        <s v="Omaha"/>
        <s v="Papillion"/>
        <s v="Gretna"/>
        <s v="Carlisle"/>
        <s v="Bellevue"/>
        <s v="North Liberty"/>
        <s v="Des Moines"/>
        <s v="Ames"/>
        <s v="Mitchellville"/>
        <s v="Anita"/>
        <s v="Cedar Rapids"/>
        <s v="Runnells"/>
        <s v="Windsor Heights"/>
        <s v="Boys Town"/>
        <s v="Earlham"/>
        <s v="Waterloo"/>
        <s v="Iowa Falls"/>
        <s v="Swan"/>
        <s v="Valley"/>
        <s v="Sioux City"/>
        <s v="Nevada"/>
        <s v="Ankeny"/>
        <s v="Urbandale"/>
        <s v="Council Bluffs"/>
        <s v="Bennington"/>
        <s v="Williams"/>
        <s v="Clive"/>
        <s v="Elkhorn"/>
        <s v="Swisher"/>
        <s v="Crescent"/>
        <s v="Salix"/>
        <s v="La Vista"/>
        <s v="Webster City"/>
        <s v="Mondamin"/>
        <s v="Orange City"/>
        <s v="Norwalk"/>
        <s v="Tama"/>
        <s v="Dows"/>
        <s v="Urbana"/>
        <s v="Saint Louis"/>
        <s v="Hoffman Estates"/>
        <s v="Lake Zurich"/>
        <s v="Elmhurst"/>
        <s v="Hanover Park"/>
        <s v="Elgin"/>
        <s v="Lombard"/>
        <s v="Lansing"/>
        <s v="Naperville"/>
        <s v="Chicago"/>
        <s v="Woodridge"/>
        <s v="Niles"/>
        <s v="Rolling Meadows"/>
        <s v="Melrose Park"/>
        <s v="La Grange"/>
        <s v="Lake Forest"/>
        <s v="Grayslake"/>
        <s v="Hillside"/>
        <s v="Roselle"/>
        <s v="Addison"/>
        <s v="Downers Grove"/>
        <s v="Cary"/>
        <s v="Antioch"/>
        <s v="Wheaton"/>
        <s v="Buffalo Grove"/>
        <s v="Oak Brook"/>
        <s v="Glen Ellyn"/>
        <s v="Arlington Heights"/>
        <s v="Darien"/>
        <s v="Villa Park"/>
        <s v="Hinsdale"/>
        <s v="Bartlett"/>
        <s v="Mokena"/>
        <s v="Dolton"/>
        <s v="Kenosha"/>
        <s v="Le Claire"/>
        <s v="Carol Stream"/>
        <s v="Clarendon Hills"/>
        <s v="Aurora"/>
        <s v="Waukegan"/>
        <s v="Dubuque"/>
        <s v="Wauconda"/>
        <s v="Willowbrook"/>
        <s v="Bolingbrook"/>
        <s v="Wadsworth"/>
        <s v="Lake Bluff"/>
        <s v="Riverdale"/>
        <s v="Lake Villa"/>
        <s v="Romeoville"/>
        <s v="Itasca"/>
        <s v="Great Lakes"/>
        <s v="Orland Park"/>
        <s v="Zion"/>
        <s v="Calumet City"/>
        <s v="Madison Heights"/>
        <s v="Belding"/>
        <s v="Grand Haven"/>
        <s v="Flint"/>
        <s v="South Haven"/>
        <s v="Grand Blanc"/>
        <s v="Lenox"/>
        <s v="Clinton Township"/>
        <s v="La Salle"/>
        <s v="Royal Oak"/>
        <s v="Auburn Hills"/>
        <s v="Southfield"/>
        <s v="Ypsilanti"/>
        <s v="Detroit"/>
        <s v="Burton"/>
        <s v="Farmington"/>
        <s v="Dorchester"/>
        <s v="Worcester"/>
        <s v="Boston"/>
        <s v="Middlebury"/>
        <s v="New Stanton"/>
        <s v="Myersville"/>
        <s v="Davis"/>
        <s v="Riverview"/>
        <s v="Pleasanton"/>
        <s v="Fresno"/>
        <s v="Bullhead City"/>
        <s v="Minneapolis"/>
        <s v="Colorado Springs"/>
        <s v="Carbondale"/>
        <s v="Norwich"/>
        <s v="Fargo"/>
        <s v="Saint Paul"/>
        <s v="Evansville"/>
        <s v="Mora"/>
        <s v="Inver Grove Heights"/>
        <s v="Eden Prairie"/>
        <s v="International Falls"/>
        <s v="Shakopee"/>
        <s v="Erskine"/>
        <s v="Tuscaloosa"/>
        <s v="Phoenix"/>
      </sharedItems>
    </cacheField>
    <cacheField name="County" numFmtId="0">
      <sharedItems/>
    </cacheField>
    <cacheField name="State" numFmtId="0">
      <sharedItems/>
    </cacheField>
    <cacheField name="Zipcode" numFmtId="0">
      <sharedItems/>
    </cacheField>
    <cacheField name="Country" numFmtId="0">
      <sharedItems/>
    </cacheField>
    <cacheField name="Timezone" numFmtId="0">
      <sharedItems/>
    </cacheField>
    <cacheField name="Airport_Code" numFmtId="0">
      <sharedItems/>
    </cacheField>
    <cacheField name="Weather_Timestamp" numFmtId="22">
      <sharedItems containsSemiMixedTypes="0" containsNonDate="0" containsDate="1" containsString="0" minDate="2016-02-08T06:56:00" maxDate="2022-09-08T13:15:00" count="676">
        <d v="2016-02-08T06:56:00"/>
        <d v="2016-02-08T07:38:00"/>
        <d v="2016-02-08T07:51:00"/>
        <d v="2016-02-08T08:28:00"/>
        <d v="2016-02-08T07:50:00"/>
        <d v="2016-02-08T08:56:00"/>
        <d v="2016-02-08T09:38:00"/>
        <d v="2016-02-08T09:56:00"/>
        <d v="2016-02-08T10:14:00"/>
        <d v="2016-02-08T11:53:00"/>
        <d v="2016-02-08T11:51:00"/>
        <d v="2016-02-08T12:20:00"/>
        <d v="2016-02-08T12:51:00"/>
        <d v="2016-02-08T12:53:00"/>
        <d v="2016-02-08T13:56:00"/>
        <d v="2016-02-08T14:56:00"/>
        <d v="2016-02-08T15:46:00"/>
        <d v="2016-02-08T15:53:00"/>
        <d v="2016-02-08T17:58:00"/>
        <d v="2016-02-08T20:27:00"/>
        <d v="2016-02-08T20:39:00"/>
        <d v="2016-02-09T04:28:00"/>
        <d v="2016-02-09T04:58:00"/>
        <d v="2016-02-09T05:27:00"/>
        <d v="2016-02-09T05:45:00"/>
        <d v="2016-02-09T05:58:00"/>
        <d v="2016-02-09T05:54:00"/>
        <d v="2016-02-09T05:51:00"/>
        <d v="2016-02-09T06:03:00"/>
        <d v="2016-02-09T06:22:00"/>
        <d v="2016-02-09T06:36:00"/>
        <d v="2016-02-09T06:56:00"/>
        <d v="2016-02-09T07:20:00"/>
        <d v="2016-02-09T07:54:00"/>
        <d v="2016-02-09T07:50:00"/>
        <d v="2016-02-09T08:28:00"/>
        <d v="2016-02-09T09:50:00"/>
        <d v="2016-02-09T11:04:00"/>
        <d v="2016-02-10T06:16:00"/>
        <d v="2016-02-10T06:19:00"/>
        <d v="2016-02-10T06:58:00"/>
        <d v="2016-02-10T07:55:00"/>
        <d v="2016-02-10T07:51:00"/>
        <d v="2016-02-10T07:56:00"/>
        <d v="2016-02-10T07:53:00"/>
        <d v="2016-02-10T08:51:00"/>
        <d v="2016-02-10T08:55:00"/>
        <d v="2016-02-10T09:50:00"/>
        <d v="2016-02-10T10:51:00"/>
        <d v="2016-02-10T16:54:00"/>
        <d v="2016-02-10T18:10:00"/>
        <d v="2016-02-10T18:52:00"/>
        <d v="2016-02-11T05:51:00"/>
        <d v="2016-02-11T05:30:00"/>
        <d v="2016-02-11T05:56:00"/>
        <d v="2016-02-11T06:53:00"/>
        <d v="2016-02-11T07:15:00"/>
        <d v="2016-02-11T07:51:00"/>
        <d v="2016-02-11T07:58:00"/>
        <d v="2016-02-11T08:53:00"/>
        <d v="2016-02-11T08:56:00"/>
        <d v="2016-02-11T09:58:00"/>
        <d v="2016-02-11T09:35:00"/>
        <d v="2016-02-11T10:53:00"/>
        <d v="2016-02-11T10:58:00"/>
        <d v="2016-02-11T11:56:00"/>
        <d v="2016-02-11T13:58:00"/>
        <d v="2016-02-11T15:56:00"/>
        <d v="2016-02-11T16:56:00"/>
        <d v="2016-02-12T16:13:00"/>
        <d v="2016-02-12T16:58:00"/>
        <d v="2016-02-12T17:50:00"/>
        <d v="2016-02-12T19:53:00"/>
        <d v="2016-02-12T20:35:00"/>
        <d v="2016-02-13T10:51:00"/>
        <d v="2016-02-13T10:56:00"/>
        <d v="2016-02-13T10:52:00"/>
        <d v="2016-02-13T12:51:00"/>
        <d v="2016-02-14T09:51:00"/>
        <d v="2016-02-15T04:54:00"/>
        <d v="2016-02-15T05:51:00"/>
        <d v="2016-02-15T06:15:00"/>
        <d v="2016-02-15T07:01:00"/>
        <d v="2016-02-15T06:58:00"/>
        <d v="2016-02-15T07:20:00"/>
        <d v="2016-02-15T07:53:00"/>
        <d v="2016-02-15T08:23:00"/>
        <d v="2016-02-15T08:51:00"/>
        <d v="2016-02-15T08:58:00"/>
        <d v="2016-02-15T11:51:00"/>
        <d v="2016-02-15T12:54:00"/>
        <d v="2016-02-15T12:51:00"/>
        <d v="2016-02-15T17:51:00"/>
        <d v="2016-02-15T18:35:00"/>
        <d v="2016-02-16T04:54:00"/>
        <d v="2016-02-16T05:15:00"/>
        <d v="2016-02-16T06:51:00"/>
        <d v="2016-02-16T06:56:00"/>
        <d v="2016-02-16T07:25:00"/>
        <d v="2016-02-16T07:27:00"/>
        <d v="2016-02-16T07:53:00"/>
        <d v="2016-02-16T08:12:00"/>
        <d v="2016-02-16T08:47:00"/>
        <d v="2016-02-16T08:41:00"/>
        <d v="2016-02-16T10:00:00"/>
        <d v="2016-02-16T10:58:00"/>
        <d v="2016-02-16T11:06:00"/>
        <d v="2016-02-16T13:54:00"/>
        <d v="2016-02-16T13:58:00"/>
        <d v="2016-02-17T05:58:00"/>
        <d v="2016-02-17T06:46:00"/>
        <d v="2016-02-17T06:37:00"/>
        <d v="2016-02-17T06:54:00"/>
        <d v="2016-02-17T07:20:00"/>
        <d v="2016-02-17T07:56:00"/>
        <d v="2016-02-17T07:28:00"/>
        <d v="2016-02-17T07:53:00"/>
        <d v="2016-02-17T07:37:00"/>
        <d v="2016-02-17T07:44:00"/>
        <d v="2016-02-17T09:53:00"/>
        <d v="2016-02-17T12:53:00"/>
        <d v="2016-02-17T12:56:00"/>
        <d v="2016-02-18T07:51:00"/>
        <d v="2016-02-18T08:51:00"/>
        <d v="2016-02-18T08:53:00"/>
        <d v="2016-02-18T09:51:00"/>
        <d v="2016-02-18T11:56:00"/>
        <d v="2016-02-18T13:53:00"/>
        <d v="2016-02-18T16:56:00"/>
        <d v="2016-02-18T16:53:00"/>
        <d v="2016-02-18T16:51:00"/>
        <d v="2016-02-19T03:56:00"/>
        <d v="2016-02-19T04:55:00"/>
        <d v="2016-02-19T05:15:00"/>
        <d v="2016-02-19T06:15:00"/>
        <d v="2016-02-19T06:36:00"/>
        <d v="2016-02-19T06:58:00"/>
        <d v="2016-02-19T07:58:00"/>
        <d v="2016-02-19T11:36:00"/>
        <d v="2016-02-22T07:58:00"/>
        <d v="2016-02-22T08:17:00"/>
        <d v="2016-02-22T08:51:00"/>
        <d v="2016-02-22T08:53:00"/>
        <d v="2016-02-22T10:56:00"/>
        <d v="2016-02-22T11:29:00"/>
        <d v="2016-02-22T11:56:00"/>
        <d v="2016-02-23T06:53:00"/>
        <d v="2016-02-23T08:50:00"/>
        <d v="2016-02-23T16:51:00"/>
        <d v="2016-02-23T22:15:00"/>
        <d v="2016-02-24T05:53:00"/>
        <d v="2016-02-24T05:29:00"/>
        <d v="2016-02-24T05:58:00"/>
        <d v="2016-02-24T06:53:00"/>
        <d v="2016-02-24T06:58:00"/>
        <d v="2016-02-24T06:54:00"/>
        <d v="2016-02-24T07:10:00"/>
        <d v="2016-02-24T07:26:00"/>
        <d v="2016-02-24T07:35:00"/>
        <d v="2016-02-24T07:58:00"/>
        <d v="2016-02-24T07:53:00"/>
        <d v="2016-02-24T08:22:00"/>
        <d v="2016-02-24T11:07:00"/>
        <d v="2016-02-24T11:56:00"/>
        <d v="2016-02-25T06:38:00"/>
        <d v="2016-02-25T07:53:00"/>
        <d v="2016-02-25T07:58:00"/>
        <d v="2016-02-25T09:53:00"/>
        <d v="2016-02-26T15:54:00"/>
        <d v="2016-02-27T19:51:00"/>
        <d v="2016-02-29T05:56:00"/>
        <d v="2016-02-29T05:53:00"/>
        <d v="2016-02-29T07:56:00"/>
        <d v="2016-02-29T09:53:00"/>
        <d v="2016-02-29T09:08:00"/>
        <d v="2016-02-29T11:56:00"/>
        <d v="2016-02-29T12:45:00"/>
        <d v="2016-02-29T19:35:00"/>
        <d v="2016-02-29T19:56:00"/>
        <d v="2016-02-29T20:53:00"/>
        <d v="2016-03-01T07:56:00"/>
        <d v="2016-03-02T17:51:00"/>
        <d v="2016-03-03T04:51:00"/>
        <d v="2016-03-03T06:35:00"/>
        <d v="2016-03-03T07:50:00"/>
        <d v="2016-03-03T11:53:00"/>
        <d v="2016-03-03T16:24:00"/>
        <d v="2016-03-04T06:15:00"/>
        <d v="2016-03-04T07:58:00"/>
        <d v="2016-03-07T06:56:00"/>
        <d v="2016-03-07T08:58:00"/>
        <d v="2016-03-10T15:30:00"/>
        <d v="2016-03-11T07:15:00"/>
        <d v="2016-03-11T07:58:00"/>
        <d v="2016-03-11T08:56:00"/>
        <d v="2016-03-11T08:58:00"/>
        <d v="2016-03-11T09:51:00"/>
        <d v="2016-03-17T07:53:00"/>
        <d v="2016-03-17T08:58:00"/>
        <d v="2016-03-18T06:58:00"/>
        <d v="2016-11-30T18:35:00"/>
        <d v="2016-11-30T19:15:00"/>
        <d v="2016-11-30T19:35:00"/>
        <d v="2016-11-30T19:55:00"/>
        <d v="2016-11-30T21:53:00"/>
        <d v="2016-12-01T07:56:00"/>
        <d v="2016-12-01T07:55:00"/>
        <d v="2016-12-01T08:55:00"/>
        <d v="2016-12-01T09:35:00"/>
        <d v="2016-12-01T15:55:00"/>
        <d v="2016-12-01T20:55:00"/>
        <d v="2016-12-01T20:53:00"/>
        <d v="2016-12-02T04:53:00"/>
        <d v="2016-12-02T18:35:00"/>
        <d v="2016-12-02T19:55:00"/>
        <d v="2016-12-02T22:53:00"/>
        <d v="2016-12-03T01:53:00"/>
        <d v="2016-12-03T01:58:00"/>
        <d v="2016-12-03T18:35:00"/>
        <d v="2016-12-05T19:53:00"/>
        <d v="2016-12-06T10:15:00"/>
        <d v="2016-12-06T23:53:00"/>
        <d v="2016-12-07T01:53:00"/>
        <d v="2016-12-07T19:53:00"/>
        <d v="2016-12-07T20:35:00"/>
        <d v="2016-12-07T22:15:00"/>
        <d v="2016-12-07T23:53:00"/>
        <d v="2016-12-16T08:15:00"/>
        <d v="2016-12-16T10:52:00"/>
        <d v="2016-12-16T16:56:00"/>
        <d v="2016-12-16T20:52:00"/>
        <d v="2016-12-16T21:53:00"/>
        <d v="2016-12-17T16:15:00"/>
        <d v="2016-12-21T06:58:00"/>
        <d v="2016-12-21T21:30:00"/>
        <d v="2016-12-23T11:55:00"/>
        <d v="2016-12-23T18:04:00"/>
        <d v="2016-12-23T20:43:00"/>
        <d v="2016-12-24T14:22:00"/>
        <d v="2016-12-25T18:50:00"/>
        <d v="2016-12-25T19:53:00"/>
        <d v="2016-12-25T20:55:00"/>
        <d v="2016-12-28T10:58:00"/>
        <d v="2016-12-28T21:58:00"/>
        <d v="2016-12-31T07:54:00"/>
        <d v="2017-01-03T15:52:00"/>
        <d v="2017-01-03T18:55:00"/>
        <d v="2017-01-05T08:45:00"/>
        <d v="2017-01-05T20:53:00"/>
        <d v="2017-01-05T21:50:00"/>
        <d v="2017-01-06T05:53:00"/>
        <d v="2017-01-06T07:10:00"/>
        <d v="2017-01-07T02:53:00"/>
        <d v="2017-01-10T18:55:00"/>
        <d v="2017-01-17T00:53:00"/>
        <d v="2017-01-18T19:30:00"/>
        <d v="2017-01-18T21:55:00"/>
        <d v="2017-01-20T02:15:00"/>
        <d v="2017-01-20T19:55:00"/>
        <d v="2016-06-21T10:51:00"/>
        <d v="2016-06-21T13:59:00"/>
        <d v="2016-06-21T13:51:00"/>
        <d v="2016-06-21T16:51:00"/>
        <d v="2016-06-21T18:51:00"/>
        <d v="2016-06-21T19:51:00"/>
        <d v="2016-06-21T19:58:00"/>
        <d v="2016-06-22T11:58:00"/>
        <d v="2016-06-22T16:51:00"/>
        <d v="2016-06-22T18:51:00"/>
        <d v="2016-06-22T20:51:00"/>
        <d v="2016-06-22T22:58:00"/>
        <d v="2016-06-23T02:51:00"/>
        <d v="2016-06-23T10:51:00"/>
        <d v="2016-06-23T11:51:00"/>
        <d v="2016-06-23T14:58:00"/>
        <d v="2016-06-23T20:51:00"/>
        <d v="2016-06-23T21:51:00"/>
        <d v="2016-06-24T00:51:00"/>
        <d v="2016-06-24T10:51:00"/>
        <d v="2016-06-24T12:51:00"/>
        <d v="2016-06-24T15:58:00"/>
        <d v="2016-06-24T18:51:00"/>
        <d v="2016-06-25T06:51:00"/>
        <d v="2016-06-26T05:51:00"/>
        <d v="2016-06-26T15:51:00"/>
        <d v="2016-06-26T22:51:00"/>
        <d v="2016-06-27T11:58:00"/>
        <d v="2016-06-27T18:51:00"/>
        <d v="2016-07-04T03:30:00"/>
        <d v="2016-07-05T00:58:00"/>
        <d v="2016-07-05T05:58:00"/>
        <d v="2016-07-05T10:58:00"/>
        <d v="2016-07-06T14:58:00"/>
        <d v="2016-07-06T22:51:00"/>
        <d v="2016-07-07T04:58:00"/>
        <d v="2016-07-13T13:58:00"/>
        <d v="2016-07-13T14:58:00"/>
        <d v="2016-07-20T12:51:00"/>
        <d v="2016-07-20T13:58:00"/>
        <d v="2016-07-22T12:58:00"/>
        <d v="2016-07-22T13:58:00"/>
        <d v="2016-07-22T14:51:00"/>
        <d v="2016-07-22T16:51:00"/>
        <d v="2016-07-26T16:51:00"/>
        <d v="2016-07-29T15:58:00"/>
        <d v="2016-11-30T17:58:00"/>
        <d v="2016-11-30T18:51:00"/>
        <d v="2016-11-30T19:51:00"/>
        <d v="2016-11-30T21:51:00"/>
        <d v="2016-12-04T02:58:00"/>
        <d v="2016-12-04T06:51:00"/>
        <d v="2016-12-05T02:51:00"/>
        <d v="2016-12-05T07:51:00"/>
        <d v="2016-12-05T09:51:00"/>
        <d v="2016-12-05T19:58:00"/>
        <d v="2016-12-05T21:51:00"/>
        <d v="2016-12-05T23:51:00"/>
        <d v="2016-12-06T11:51:00"/>
        <d v="2016-12-07T04:58:00"/>
        <d v="2016-12-07T22:51:00"/>
        <d v="2016-12-12T06:35:00"/>
        <d v="2016-12-16T21:58:00"/>
        <d v="2016-12-17T00:39:00"/>
        <d v="2016-12-17T01:51:00"/>
        <d v="2016-12-17T08:58:00"/>
        <d v="2016-12-24T13:52:00"/>
        <d v="2016-12-24T17:55:00"/>
        <d v="2016-12-27T04:58:00"/>
        <d v="2017-01-02T19:55:00"/>
        <d v="2017-01-04T00:19:00"/>
        <d v="2017-01-23T09:06:00"/>
        <d v="2017-01-24T01:58:00"/>
        <d v="2017-01-25T22:52:00"/>
        <d v="2017-01-26T13:35:00"/>
        <d v="2016-10-30T09:58:00"/>
        <d v="2016-11-24T04:58:00"/>
        <d v="2016-11-24T06:39:00"/>
        <d v="2016-11-27T09:55:00"/>
        <d v="2016-04-26T00:58:00"/>
        <d v="2016-06-20T14:58:00"/>
        <d v="2016-06-20T15:58:00"/>
        <d v="2016-06-20T15:51:00"/>
        <d v="2017-01-09T07:15:00"/>
        <d v="2016-12-08T06:52:00"/>
        <d v="2016-12-09T03:53:00"/>
        <d v="2016-12-09T05:53:00"/>
        <d v="2016-12-09T06:47:00"/>
        <d v="2016-12-09T07:53:00"/>
        <d v="2016-12-11T19:58:00"/>
        <d v="2016-12-15T06:58:00"/>
        <d v="2016-12-15T08:53:00"/>
        <d v="2016-12-15T09:53:00"/>
        <d v="2016-12-16T05:58:00"/>
        <d v="2016-12-18T21:58:00"/>
        <d v="2016-12-20T12:15:00"/>
        <d v="2016-12-31T12:58:00"/>
        <d v="2017-01-07T07:45:00"/>
        <d v="2017-01-07T08:45:00"/>
        <d v="2017-01-07T08:52:00"/>
        <d v="2017-01-07T09:52:00"/>
        <d v="2017-01-07T11:58:00"/>
        <d v="2017-01-07T12:53:00"/>
        <d v="2017-01-09T08:53:00"/>
        <d v="2016-12-02T11:55:00"/>
        <d v="2016-12-02T16:15:00"/>
        <d v="2016-12-03T19:58:00"/>
        <d v="2016-12-05T08:35:00"/>
        <d v="2016-12-05T17:55:00"/>
        <d v="2016-12-06T04:52:00"/>
        <d v="2016-12-06T07:55:00"/>
        <d v="2016-12-06T07:54:00"/>
        <d v="2016-12-06T08:55:00"/>
        <d v="2016-12-06T08:52:00"/>
        <d v="2016-12-06T09:15:00"/>
        <d v="2016-12-06T11:52:00"/>
        <d v="2016-12-06T18:58:00"/>
        <d v="2016-12-07T06:52:00"/>
        <d v="2016-12-07T07:52:00"/>
        <d v="2016-12-07T08:35:00"/>
        <d v="2016-12-07T08:52:00"/>
        <d v="2016-12-07T09:15:00"/>
        <d v="2016-12-07T09:52:00"/>
        <d v="2016-12-07T09:54:00"/>
        <d v="2016-12-07T11:15:00"/>
        <d v="2016-12-07T15:15:00"/>
        <d v="2016-12-07T16:53:00"/>
        <d v="2016-12-07T17:58:00"/>
        <d v="2016-12-07T17:54:00"/>
        <d v="2016-12-07T18:54:00"/>
        <d v="2016-12-08T07:52:00"/>
        <d v="2016-12-08T07:58:00"/>
        <d v="2016-12-08T08:55:00"/>
        <d v="2016-12-08T10:52:00"/>
        <d v="2016-12-08T10:55:00"/>
        <d v="2016-12-08T13:15:00"/>
        <d v="2016-12-08T13:58:00"/>
        <d v="2016-12-08T14:55:00"/>
        <d v="2016-12-09T06:55:00"/>
        <d v="2016-12-09T10:35:00"/>
        <d v="2016-12-09T12:52:00"/>
        <d v="2016-12-09T17:35:00"/>
        <d v="2016-12-11T14:35:00"/>
        <d v="2016-12-12T07:52:00"/>
        <d v="2016-12-12T08:52:00"/>
        <d v="2016-12-12T09:15:00"/>
        <d v="2016-12-13T05:54:00"/>
        <d v="2016-12-13T06:55:00"/>
        <d v="2016-12-13T06:52:00"/>
        <d v="2016-12-13T07:52:00"/>
        <d v="2016-12-13T08:58:00"/>
        <d v="2016-12-13T08:52:00"/>
        <d v="2016-12-13T08:54:00"/>
        <d v="2016-12-13T08:55:00"/>
        <d v="2016-12-13T09:55:00"/>
        <d v="2016-12-13T10:52:00"/>
        <d v="2016-12-13T17:52:00"/>
        <d v="2016-12-13T18:54:00"/>
        <d v="2016-12-13T19:35:00"/>
        <d v="2016-12-14T12:35:00"/>
        <d v="2016-12-14T17:52:00"/>
        <d v="2016-12-14T17:35:00"/>
        <d v="2016-12-14T17:55:00"/>
        <d v="2016-12-14T17:58:00"/>
        <d v="2016-12-14T18:52:00"/>
        <d v="2016-12-15T07:35:00"/>
        <d v="2016-12-15T07:55:00"/>
        <d v="2016-12-15T09:52:00"/>
        <d v="2016-12-15T12:15:00"/>
        <d v="2016-12-15T18:54:00"/>
        <d v="2016-12-15T18:35:00"/>
        <d v="2016-12-15T19:52:00"/>
        <d v="2016-12-16T16:55:00"/>
        <d v="2016-12-16T17:04:00"/>
        <d v="2016-12-16T17:35:00"/>
        <d v="2016-12-17T10:55:00"/>
        <d v="2016-12-17T12:00:00"/>
        <d v="2016-12-17T12:53:00"/>
        <d v="2016-12-17T20:06:00"/>
        <d v="2016-12-18T10:15:00"/>
        <d v="2016-12-18T10:53:00"/>
        <d v="2016-12-18T11:35:00"/>
        <d v="2016-12-18T12:52:00"/>
        <d v="2016-12-18T14:58:00"/>
        <d v="2016-12-18T14:52:00"/>
        <d v="2016-12-18T18:52:00"/>
        <d v="2016-12-19T06:54:00"/>
        <d v="2016-12-19T06:52:00"/>
        <d v="2016-12-19T07:55:00"/>
        <d v="2016-12-19T07:52:00"/>
        <d v="2016-12-19T07:54:00"/>
        <d v="2016-12-19T08:52:00"/>
        <d v="2016-12-19T08:55:00"/>
        <d v="2016-12-19T09:54:00"/>
        <d v="2016-12-19T09:52:00"/>
        <d v="2016-12-19T10:52:00"/>
        <d v="2016-12-19T12:55:00"/>
        <d v="2016-12-19T19:54:00"/>
        <d v="2016-12-22T15:55:00"/>
        <d v="2016-12-23T15:55:00"/>
        <d v="2016-12-29T11:15:00"/>
        <d v="2016-12-29T17:15:00"/>
        <d v="2016-12-30T07:35:00"/>
        <d v="2017-01-03T08:55:00"/>
        <d v="2017-01-03T11:35:00"/>
        <d v="2017-01-03T17:35:00"/>
        <d v="2017-01-03T19:55:00"/>
        <d v="2017-01-04T13:15:00"/>
        <d v="2017-01-04T13:54:00"/>
        <d v="2017-01-04T17:35:00"/>
        <d v="2017-01-04T17:52:00"/>
        <d v="2017-01-04T18:10:00"/>
        <d v="2017-01-04T18:35:00"/>
        <d v="2017-01-04T20:55:00"/>
        <d v="2017-01-05T05:55:00"/>
        <d v="2017-01-05T05:52:00"/>
        <d v="2017-01-05T08:15:00"/>
        <d v="2017-01-05T08:35:00"/>
        <d v="2017-01-05T08:52:00"/>
        <d v="2017-01-05T09:15:00"/>
        <d v="2017-01-05T09:58:00"/>
        <d v="2017-01-05T09:52:00"/>
        <d v="2017-01-05T11:52:00"/>
        <d v="2017-01-05T16:35:00"/>
        <d v="2017-01-05T16:55:00"/>
        <d v="2017-01-05T17:15:00"/>
        <d v="2017-01-05T16:58:00"/>
        <d v="2017-01-05T18:15:00"/>
        <d v="2017-01-06T08:35:00"/>
        <d v="2017-01-06T08:55:00"/>
        <d v="2017-01-06T08:52:00"/>
        <d v="2017-01-06T10:52:00"/>
        <d v="2017-01-06T12:52:00"/>
        <d v="2017-01-06T14:15:00"/>
        <d v="2017-01-06T17:52:00"/>
        <d v="2017-01-07T10:52:00"/>
        <d v="2017-01-09T07:54:00"/>
        <d v="2017-01-09T14:15:00"/>
        <d v="2017-01-10T07:52:00"/>
        <d v="2017-01-10T08:58:00"/>
        <d v="2017-01-10T10:05:00"/>
        <d v="2017-01-10T11:43:00"/>
        <d v="2017-01-10T11:15:00"/>
        <d v="2017-01-10T11:58:00"/>
        <d v="2017-01-10T12:55:00"/>
        <d v="2017-01-10T16:52:00"/>
        <d v="2017-01-12T06:58:00"/>
        <d v="2017-01-12T09:15:00"/>
        <d v="2017-01-12T17:52:00"/>
        <d v="2017-01-12T18:35:00"/>
        <d v="2017-01-13T06:55:00"/>
        <d v="2017-01-13T09:35:00"/>
        <d v="2017-01-13T13:52:00"/>
        <d v="2017-01-14T12:15:00"/>
        <d v="2017-01-14T12:35:00"/>
        <d v="2017-01-17T08:15:00"/>
        <d v="2017-01-20T18:15:00"/>
        <d v="2017-01-23T07:35:00"/>
        <d v="2017-01-24T16:55:00"/>
        <d v="2017-01-25T09:15:00"/>
        <d v="2017-01-25T09:54:00"/>
        <d v="2017-01-25T10:54:00"/>
        <d v="2017-01-25T16:35:00"/>
        <d v="2017-01-25T17:55:00"/>
        <d v="2017-01-25T18:15:00"/>
        <d v="2017-01-25T20:55:00"/>
        <d v="2017-01-26T08:52:00"/>
        <d v="2017-01-26T18:55:00"/>
        <d v="2016-11-04T08:15:00"/>
        <d v="2016-11-18T05:52:00"/>
        <d v="2016-11-18T07:55:00"/>
        <d v="2016-11-18T15:35:00"/>
        <d v="2016-11-18T18:53:00"/>
        <d v="2016-09-30T07:58:00"/>
        <d v="2016-10-20T07:15:00"/>
        <d v="2016-04-01T17:52:00"/>
        <d v="2016-04-07T06:15:00"/>
        <d v="2016-12-08T02:53:00"/>
        <d v="2016-12-08T08:51:00"/>
        <d v="2016-12-08T08:52:00"/>
        <d v="2016-12-08T12:52:00"/>
        <d v="2016-12-08T13:51:00"/>
        <d v="2016-12-08T21:52:00"/>
        <d v="2016-12-09T20:52:00"/>
        <d v="2016-12-10T01:51:00"/>
        <d v="2016-12-12T09:51:00"/>
        <d v="2016-12-12T14:52:00"/>
        <d v="2016-12-12T18:35:00"/>
        <d v="2016-12-13T09:15:00"/>
        <d v="2016-12-13T15:51:00"/>
        <d v="2016-12-13T16:55:00"/>
        <d v="2016-12-13T17:51:00"/>
        <d v="2016-12-13T18:52:00"/>
        <d v="2016-12-13T19:52:00"/>
        <d v="2016-12-14T03:51:00"/>
        <d v="2016-12-14T05:53:00"/>
        <d v="2016-12-14T06:52:00"/>
        <d v="2016-12-14T07:55:00"/>
        <d v="2016-12-14T10:51:00"/>
        <d v="2016-12-14T16:51:00"/>
        <d v="2016-12-14T15:51:00"/>
        <d v="2016-12-14T16:55:00"/>
        <d v="2016-12-14T16:52:00"/>
        <d v="2016-12-14T19:55:00"/>
        <d v="2016-12-14T19:53:00"/>
        <d v="2016-12-15T05:51:00"/>
        <d v="2016-12-15T06:52:00"/>
        <d v="2016-12-15T06:53:00"/>
        <d v="2016-12-15T06:55:00"/>
        <d v="2016-12-15T07:52:00"/>
        <d v="2016-12-15T08:52:00"/>
        <d v="2016-12-15T09:15:00"/>
        <d v="2016-12-15T09:55:00"/>
        <d v="2016-12-15T10:52:00"/>
        <d v="2016-12-15T10:35:00"/>
        <d v="2016-12-15T12:52:00"/>
        <d v="2016-12-15T13:51:00"/>
        <d v="2016-12-15T14:52:00"/>
        <d v="2016-12-15T16:53:00"/>
        <d v="2016-12-15T17:52:00"/>
        <d v="2016-12-15T17:55:00"/>
        <d v="2016-12-15T18:15:00"/>
        <d v="2016-12-15T19:51:00"/>
        <d v="2016-12-18T07:53:00"/>
        <d v="2016-12-18T09:52:00"/>
        <d v="2016-12-18T13:52:00"/>
        <d v="2016-12-19T03:52:00"/>
        <d v="2016-12-19T05:53:00"/>
        <d v="2016-12-19T07:53:00"/>
        <d v="2016-12-19T07:51:00"/>
        <d v="2016-12-19T08:51:00"/>
        <d v="2016-12-19T08:15:00"/>
        <d v="2016-12-19T08:53:00"/>
        <d v="2016-12-19T09:35:00"/>
        <d v="2016-12-19T09:55:00"/>
        <d v="2016-12-19T10:15:00"/>
        <d v="2016-12-19T10:55:00"/>
        <d v="2016-12-19T11:55:00"/>
        <d v="2016-12-19T11:52:00"/>
        <d v="2016-12-19T12:52:00"/>
        <d v="2016-12-19T13:55:00"/>
        <d v="2016-12-19T14:15:00"/>
        <d v="2016-12-19T14:52:00"/>
        <d v="2016-12-19T17:15:00"/>
        <d v="2016-12-20T11:15:00"/>
        <d v="2016-12-22T17:55:00"/>
        <d v="2017-01-05T10:49:00"/>
        <d v="2017-01-05T23:55:00"/>
        <d v="2017-01-06T06:51:00"/>
        <d v="2017-01-06T06:55:00"/>
        <d v="2017-01-06T07:35:00"/>
        <d v="2017-01-06T07:53:00"/>
        <d v="2017-01-06T10:45:00"/>
        <d v="2017-01-06T16:52:00"/>
        <d v="2017-01-08T03:52:00"/>
        <d v="2017-01-13T19:55:00"/>
        <d v="2017-01-23T19:35:00"/>
        <d v="2016-11-29T06:15:00"/>
        <d v="2016-12-02T07:55:00"/>
        <d v="2016-12-06T05:57:00"/>
        <d v="2016-12-08T08:47:00"/>
        <d v="2016-12-08T15:34:00"/>
        <d v="2016-12-09T00:35:00"/>
        <d v="2016-12-12T09:53:00"/>
        <d v="2016-12-14T07:58:00"/>
        <d v="2016-12-14T08:58:00"/>
        <d v="2016-12-15T05:58:00"/>
        <d v="2016-12-15T10:30:00"/>
        <d v="2016-12-15T10:34:00"/>
        <d v="2016-12-15T10:53:00"/>
        <d v="2016-12-17T02:54:00"/>
        <d v="2017-01-04T18:53:00"/>
        <d v="2017-01-05T15:15:00"/>
        <d v="2017-01-06T18:14:00"/>
        <d v="2017-01-10T15:35:00"/>
        <d v="2016-12-16T03:54:00"/>
        <d v="2016-12-16T06:54:00"/>
        <d v="2016-12-16T07:54:00"/>
        <d v="2017-01-24T06:00:00"/>
        <d v="2016-12-09T06:58:00"/>
        <d v="2016-12-09T09:58:00"/>
        <d v="2017-01-06T07:56:00"/>
        <d v="2017-01-06T17:35:00"/>
        <d v="2017-01-09T06:56:00"/>
        <d v="2017-01-13T10:58:00"/>
        <d v="2016-12-04T14:58:00"/>
        <d v="2016-12-15T16:50:00"/>
        <d v="2017-02-09T19:15:00"/>
        <d v="2017-02-12T10:04:00"/>
        <d v="2017-02-16T05:55:00"/>
        <d v="2022-09-08T13:15:00"/>
        <d v="2022-09-07T06:15:00"/>
        <d v="2022-09-06T15:53:00"/>
        <d v="2022-09-06T17:53:00"/>
        <d v="2022-09-06T17:30:00"/>
        <d v="2022-09-06T14:53:00"/>
        <d v="2022-08-31T08:15:00"/>
        <d v="2022-07-17T16:48:00"/>
        <d v="2022-03-11T08:53:00"/>
        <d v="2022-02-25T06:58:00"/>
        <d v="2022-02-24T07:35:00"/>
        <d v="2022-02-23T07:19:00"/>
        <d v="2022-02-23T05:56:00"/>
        <d v="2022-02-21T07:53:00"/>
        <d v="2022-02-17T07:53:00"/>
        <d v="2022-02-04T12:35:00"/>
        <d v="2022-02-03T06:35:00"/>
        <d v="2022-02-03T07:35:00"/>
        <d v="2022-02-03T07:53:00"/>
        <d v="2022-02-02T10:54:00"/>
        <d v="2022-01-26T06:53:00"/>
        <d v="2022-01-26T06:20:00"/>
        <d v="2022-01-26T05:53:00"/>
        <d v="2022-01-19T06:35:00"/>
        <d v="2021-08-12T14:45:00"/>
        <d v="2021-06-17T16:51:00"/>
        <d v="2021-06-17T17:51:00"/>
      </sharedItems>
    </cacheField>
    <cacheField name="Temperature(F)" numFmtId="0">
      <sharedItems containsSemiMixedTypes="0" containsString="0" containsNumber="1" minValue="-37" maxValue="196"/>
    </cacheField>
    <cacheField name="Wind_Chill(F)" numFmtId="0">
      <sharedItems containsSemiMixedTypes="0" containsString="0" containsNumber="1" minValue="-50" maxValue="196"/>
    </cacheField>
    <cacheField name="Humidity(%)" numFmtId="0">
      <sharedItems containsString="0" containsBlank="1" containsNumber="1" containsInteger="1" minValue="6" maxValue="100"/>
    </cacheField>
    <cacheField name="Pressure(in)" numFmtId="0">
      <sharedItems containsString="0" containsBlank="1" containsNumber="1" minValue="19.97" maxValue="30.86"/>
    </cacheField>
    <cacheField name="Visibility(mi)" numFmtId="0">
      <sharedItems containsString="0" containsBlank="1" containsNumber="1" minValue="0.2" maxValue="20"/>
    </cacheField>
    <cacheField name="Wind_Direction" numFmtId="0">
      <sharedItems count="23">
        <s v="SW"/>
        <s v="SSW"/>
        <s v="WNW"/>
        <s v="NW"/>
        <s v="WSW"/>
        <s v="West"/>
        <s v="NNW"/>
        <s v="NNE"/>
        <s v="Variable"/>
        <s v="South"/>
        <s v="North"/>
        <s v="SE"/>
        <s v="SSE"/>
        <s v="East"/>
        <s v="ESE"/>
        <s v="NE"/>
        <s v="ENE"/>
        <s v="E"/>
        <s v="W"/>
        <s v="S"/>
        <s v="VAR"/>
        <s v="CALM"/>
        <s v="N"/>
      </sharedItems>
    </cacheField>
    <cacheField name="Wind_Speed(mph)" numFmtId="0">
      <sharedItems containsSemiMixedTypes="0" containsString="0" containsNumber="1" minValue="0" maxValue="32.200000000000003"/>
    </cacheField>
    <cacheField name="Precipitation(in)" numFmtId="0">
      <sharedItems containsString="0" containsBlank="1" containsNumber="1" minValue="0" maxValue="0.22"/>
    </cacheField>
    <cacheField name="Weather_Condition" numFmtId="0">
      <sharedItems count="21">
        <s v="Overcast"/>
        <s v="Mostly Cloudy"/>
        <s v="Light Rain"/>
        <s v="Rain"/>
        <s v="Light Snow"/>
        <s v="Haze"/>
        <s v="Scattered Clouds"/>
        <s v="Partly Cloudy"/>
        <s v="Clear"/>
        <s v="Light Freezing Drizzle"/>
        <s v="Light Drizzle"/>
        <s v="Heavy Rain"/>
        <s v="Cloudy"/>
        <s v="Snow"/>
        <s v="Fair"/>
        <s v="Fog"/>
        <s v="Smoke"/>
        <s v=""/>
        <s v="Light Thunderstorms and Rain"/>
        <s v="Blowing Snow"/>
        <s v="Snow / Windy"/>
      </sharedItems>
    </cacheField>
    <cacheField name="Amenity" numFmtId="0">
      <sharedItems/>
    </cacheField>
    <cacheField name="Bump" numFmtId="0">
      <sharedItems/>
    </cacheField>
    <cacheField name="Crossing" numFmtId="0">
      <sharedItems/>
    </cacheField>
    <cacheField name="Give_Way" numFmtId="0">
      <sharedItems/>
    </cacheField>
    <cacheField name="Junction" numFmtId="0">
      <sharedItems/>
    </cacheField>
    <cacheField name="No_Exit" numFmtId="0">
      <sharedItems/>
    </cacheField>
    <cacheField name="Railway" numFmtId="0">
      <sharedItems/>
    </cacheField>
    <cacheField name="Roundabout" numFmtId="0">
      <sharedItems/>
    </cacheField>
    <cacheField name="Station" numFmtId="0">
      <sharedItems/>
    </cacheField>
    <cacheField name="Stop" numFmtId="0">
      <sharedItems/>
    </cacheField>
    <cacheField name="Traffic_Calming" numFmtId="0">
      <sharedItems count="1">
        <b v="0"/>
      </sharedItems>
    </cacheField>
    <cacheField name="Traffic_Signal" numFmtId="0">
      <sharedItems/>
    </cacheField>
    <cacheField name="Turning_Loop" numFmtId="0">
      <sharedItems/>
    </cacheField>
    <cacheField name="Sunrise_Sunset" numFmtId="0">
      <sharedItems/>
    </cacheField>
    <cacheField name="Civil_Twilight" numFmtId="0">
      <sharedItems count="2">
        <s v="Night"/>
        <s v="Day"/>
      </sharedItems>
    </cacheField>
    <cacheField name="Nautical_Twilight" numFmtId="0">
      <sharedItems/>
    </cacheField>
    <cacheField name="Astronomical_Twilight" numFmtId="0">
      <sharedItems/>
    </cacheField>
    <cacheField name="date" numFmtId="0">
      <sharedItems containsSemiMixedTypes="0" containsString="0" containsNumber="1" containsInteger="1" minValue="42408" maxValue="44812"/>
    </cacheField>
    <cacheField name="hour" numFmtId="0">
      <sharedItems containsSemiMixedTypes="0" containsString="0" containsNumber="1" containsInteger="1" minValue="0" maxValue="23" count="24">
        <n v="6"/>
        <n v="7"/>
        <n v="8"/>
        <n v="9"/>
        <n v="10"/>
        <n v="11"/>
        <n v="12"/>
        <n v="14"/>
        <n v="15"/>
        <n v="16"/>
        <n v="17"/>
        <n v="20"/>
        <n v="4"/>
        <n v="5"/>
        <n v="18"/>
        <n v="13"/>
        <n v="22"/>
        <n v="19"/>
        <n v="21"/>
        <n v="0"/>
        <n v="1"/>
        <n v="23"/>
        <n v="2"/>
        <n v="3"/>
      </sharedItems>
    </cacheField>
    <cacheField name="dayofweek" numFmtId="0">
      <sharedItems count="7">
        <s v="Mon"/>
        <s v="Tue"/>
        <s v="Wed"/>
        <s v="Thu"/>
        <s v="Fri"/>
        <s v="Sat"/>
        <s v="Sun"/>
      </sharedItems>
    </cacheField>
    <cacheField name="timeofday" numFmtId="0">
      <sharedItems count="4">
        <s v="MORNING"/>
        <s v="AFTERNOON"/>
        <s v="EVENING"/>
        <s v="NIGHT"/>
      </sharedItems>
    </cacheField>
    <cacheField name="weekpart" numFmtId="0">
      <sharedItems/>
    </cacheField>
  </cacheFields>
  <extLst>
    <ext xmlns:x14="http://schemas.microsoft.com/office/spreadsheetml/2009/9/main" uri="{725AE2AE-9491-48be-B2B4-4EB974FC3084}">
      <x14:pivotCacheDefinition pivotCacheId="1281056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1">
  <r>
    <s v="A-3"/>
    <s v="Source2"/>
    <x v="0"/>
    <x v="0"/>
    <x v="0"/>
    <n v="39.063147999999998"/>
    <n v="-84.032607999999996"/>
    <s v=""/>
    <s v=""/>
    <n v="0.01"/>
    <s v="Accident on OH-32 State Route 32 Westbound at Dela Palma Rd. Expect delays."/>
    <s v="State Route 32"/>
    <x v="0"/>
    <s v="Clermont"/>
    <s v="OH"/>
    <s v="45176"/>
    <s v="US"/>
    <s v="US/Eastern"/>
    <s v="KI69"/>
    <x v="0"/>
    <n v="36"/>
    <n v="33.299999999999997"/>
    <n v="100"/>
    <n v="29.67"/>
    <n v="10"/>
    <x v="0"/>
    <n v="3.5"/>
    <m/>
    <x v="0"/>
    <b v="0"/>
    <b v="0"/>
    <b v="0"/>
    <b v="0"/>
    <b v="0"/>
    <b v="0"/>
    <b v="0"/>
    <b v="0"/>
    <b v="0"/>
    <b v="0"/>
    <x v="0"/>
    <b v="1"/>
    <b v="0"/>
    <s v="Night"/>
    <x v="0"/>
    <s v="Day"/>
    <s v="Day"/>
    <n v="42408"/>
    <x v="0"/>
    <x v="0"/>
    <x v="0"/>
    <s v="WEEKDAY"/>
  </r>
  <r>
    <s v="A-4"/>
    <s v="Source2"/>
    <x v="1"/>
    <x v="1"/>
    <x v="0"/>
    <n v="39.747753000000003"/>
    <n v="-84.205581999999978"/>
    <s v=""/>
    <s v=""/>
    <n v="0.01"/>
    <s v="Accident on I-75 Southbound at Exits 52 52B US-35. Expect delays."/>
    <s v="I-75 S"/>
    <x v="1"/>
    <s v="Montgomery"/>
    <s v="OH"/>
    <s v="45417"/>
    <s v="US"/>
    <s v="US/Eastern"/>
    <s v="KDAY"/>
    <x v="1"/>
    <n v="35.1"/>
    <n v="31"/>
    <n v="96"/>
    <n v="29.64"/>
    <n v="9"/>
    <x v="0"/>
    <n v="4.5999999999999996"/>
    <m/>
    <x v="1"/>
    <b v="0"/>
    <b v="0"/>
    <b v="0"/>
    <b v="0"/>
    <b v="0"/>
    <b v="0"/>
    <b v="0"/>
    <b v="0"/>
    <b v="0"/>
    <b v="0"/>
    <x v="0"/>
    <b v="0"/>
    <b v="0"/>
    <s v="Night"/>
    <x v="1"/>
    <s v="Day"/>
    <s v="Day"/>
    <n v="42408"/>
    <x v="1"/>
    <x v="0"/>
    <x v="0"/>
    <s v="WEEKDAY"/>
  </r>
  <r>
    <s v="A-6"/>
    <s v="Source2"/>
    <x v="1"/>
    <x v="2"/>
    <x v="1"/>
    <n v="40.100590000000004"/>
    <n v="-82.925193999999976"/>
    <s v=""/>
    <s v=""/>
    <n v="0.01"/>
    <s v="Accident on I-270 Outerbelt Northbound near Exit 29 OH-3 State St. Expect delays."/>
    <s v="Westerville Rd"/>
    <x v="2"/>
    <s v="Franklin"/>
    <s v="OH"/>
    <s v="43081"/>
    <s v="US"/>
    <s v="US/Eastern"/>
    <s v="KCMH"/>
    <x v="2"/>
    <n v="37.9"/>
    <n v="35.5"/>
    <n v="97"/>
    <n v="29.63"/>
    <n v="7"/>
    <x v="1"/>
    <n v="3.5"/>
    <n v="0.03"/>
    <x v="2"/>
    <b v="0"/>
    <b v="0"/>
    <b v="0"/>
    <b v="0"/>
    <b v="0"/>
    <b v="0"/>
    <b v="0"/>
    <b v="0"/>
    <b v="0"/>
    <b v="0"/>
    <x v="0"/>
    <b v="0"/>
    <b v="0"/>
    <s v="Day"/>
    <x v="1"/>
    <s v="Day"/>
    <s v="Day"/>
    <n v="42408"/>
    <x v="1"/>
    <x v="0"/>
    <x v="0"/>
    <s v="WEEKDAY"/>
  </r>
  <r>
    <s v="A-10"/>
    <s v="Source2"/>
    <x v="1"/>
    <x v="3"/>
    <x v="2"/>
    <n v="40.100590000000004"/>
    <n v="-82.925193999999976"/>
    <s v=""/>
    <s v=""/>
    <n v="0.01"/>
    <s v="Right hand shoulder blocked due to accident on I-270 Outerbelt Westbound at Exit 29 OH-3 State St."/>
    <s v="Westerville Rd"/>
    <x v="2"/>
    <s v="Franklin"/>
    <s v="OH"/>
    <s v="43081"/>
    <s v="US"/>
    <s v="US/Eastern"/>
    <s v="KCMH"/>
    <x v="3"/>
    <n v="37.4"/>
    <n v="33.799999999999997"/>
    <n v="100"/>
    <n v="29.62"/>
    <n v="3"/>
    <x v="1"/>
    <n v="4.5999999999999996"/>
    <n v="0.02"/>
    <x v="2"/>
    <b v="0"/>
    <b v="0"/>
    <b v="0"/>
    <b v="0"/>
    <b v="0"/>
    <b v="0"/>
    <b v="0"/>
    <b v="0"/>
    <b v="0"/>
    <b v="0"/>
    <x v="0"/>
    <b v="0"/>
    <b v="0"/>
    <s v="Day"/>
    <x v="1"/>
    <s v="Day"/>
    <s v="Day"/>
    <n v="42408"/>
    <x v="2"/>
    <x v="0"/>
    <x v="0"/>
    <s v="WEEKDAY"/>
  </r>
  <r>
    <s v="A-11"/>
    <s v="Source2"/>
    <x v="1"/>
    <x v="4"/>
    <x v="3"/>
    <n v="39.952812000000002"/>
    <n v="-83.119292999999999"/>
    <s v=""/>
    <s v=""/>
    <n v="0.01"/>
    <s v="Accident on I-270 Outerbelt Northbound at Exits 7 7A 7B US-40 Broad St. Expect delays."/>
    <s v="Outerbelt S"/>
    <x v="3"/>
    <s v="Franklin"/>
    <s v="OH"/>
    <s v="43228"/>
    <s v="US"/>
    <s v="US/Eastern"/>
    <s v="KTZR"/>
    <x v="4"/>
    <n v="35.6"/>
    <n v="30.7"/>
    <n v="93"/>
    <n v="29.64"/>
    <n v="5"/>
    <x v="2"/>
    <n v="5.8"/>
    <m/>
    <x v="3"/>
    <b v="0"/>
    <b v="0"/>
    <b v="1"/>
    <b v="0"/>
    <b v="1"/>
    <b v="0"/>
    <b v="0"/>
    <b v="0"/>
    <b v="0"/>
    <b v="0"/>
    <x v="0"/>
    <b v="0"/>
    <b v="0"/>
    <s v="Day"/>
    <x v="1"/>
    <s v="Day"/>
    <s v="Day"/>
    <n v="42408"/>
    <x v="2"/>
    <x v="0"/>
    <x v="0"/>
    <s v="WEEKDAY"/>
  </r>
  <r>
    <s v="A-14"/>
    <s v="Source2"/>
    <x v="0"/>
    <x v="5"/>
    <x v="4"/>
    <n v="39.790759999999999"/>
    <n v="-84.241546999999997"/>
    <s v=""/>
    <s v=""/>
    <n v="0.01"/>
    <s v="Accident on Salem Ave at Hillcrest Ave / Kensington Dr. Expect delays."/>
    <s v="Salem Ave"/>
    <x v="1"/>
    <s v="Montgomery"/>
    <s v="OH"/>
    <s v="45406-2708"/>
    <s v="US"/>
    <s v="US/Eastern"/>
    <s v="KDAY"/>
    <x v="5"/>
    <n v="36"/>
    <n v="31.1"/>
    <n v="89"/>
    <n v="29.65"/>
    <n v="10"/>
    <x v="3"/>
    <n v="5.8"/>
    <m/>
    <x v="1"/>
    <b v="0"/>
    <b v="0"/>
    <b v="0"/>
    <b v="0"/>
    <b v="0"/>
    <b v="0"/>
    <b v="0"/>
    <b v="0"/>
    <b v="0"/>
    <b v="0"/>
    <x v="0"/>
    <b v="1"/>
    <b v="0"/>
    <s v="Day"/>
    <x v="1"/>
    <s v="Day"/>
    <s v="Day"/>
    <n v="42408"/>
    <x v="2"/>
    <x v="0"/>
    <x v="0"/>
    <s v="WEEKDAY"/>
  </r>
  <r>
    <s v="A-19"/>
    <s v="Source2"/>
    <x v="0"/>
    <x v="6"/>
    <x v="5"/>
    <n v="39.740668999999997"/>
    <n v="-84.184134999999998"/>
    <s v=""/>
    <s v=""/>
    <n v="0.01"/>
    <s v="Accident on Stewart St near Rubicon St. Expect delays."/>
    <s v="Rubicon St"/>
    <x v="1"/>
    <s v="Montgomery"/>
    <s v="OH"/>
    <s v="45409-2659"/>
    <s v="US"/>
    <s v="US/Eastern"/>
    <s v="KFFO"/>
    <x v="6"/>
    <n v="37.4"/>
    <n v="32.1"/>
    <n v="93"/>
    <n v="29.63"/>
    <n v="10"/>
    <x v="4"/>
    <n v="6.9"/>
    <m/>
    <x v="0"/>
    <b v="0"/>
    <b v="0"/>
    <b v="1"/>
    <b v="0"/>
    <b v="0"/>
    <b v="0"/>
    <b v="0"/>
    <b v="0"/>
    <b v="0"/>
    <b v="0"/>
    <x v="0"/>
    <b v="1"/>
    <b v="0"/>
    <s v="Day"/>
    <x v="1"/>
    <s v="Day"/>
    <s v="Day"/>
    <n v="42408"/>
    <x v="3"/>
    <x v="0"/>
    <x v="0"/>
    <s v="WEEKDAY"/>
  </r>
  <r>
    <s v="A-20"/>
    <s v="Source2"/>
    <x v="0"/>
    <x v="7"/>
    <x v="6"/>
    <n v="39.790703000000001"/>
    <n v="-84.244461000000001"/>
    <s v=""/>
    <s v=""/>
    <n v="0.01"/>
    <s v="Accident on Hillcrest Ave at Piccadilly Ave. Expect delays."/>
    <s v="W Hillcrest Ave"/>
    <x v="1"/>
    <s v="Montgomery"/>
    <s v="OH"/>
    <s v="45406-2640"/>
    <s v="US"/>
    <s v="US/Eastern"/>
    <s v="KDAY"/>
    <x v="7"/>
    <n v="36"/>
    <n v="30.3"/>
    <n v="89"/>
    <n v="29.65"/>
    <n v="10"/>
    <x v="5"/>
    <n v="6.9"/>
    <m/>
    <x v="1"/>
    <b v="0"/>
    <b v="0"/>
    <b v="0"/>
    <b v="0"/>
    <b v="0"/>
    <b v="0"/>
    <b v="0"/>
    <b v="0"/>
    <b v="0"/>
    <b v="0"/>
    <x v="0"/>
    <b v="0"/>
    <b v="0"/>
    <s v="Day"/>
    <x v="1"/>
    <s v="Day"/>
    <s v="Day"/>
    <n v="42408"/>
    <x v="3"/>
    <x v="0"/>
    <x v="0"/>
    <s v="WEEKDAY"/>
  </r>
  <r>
    <s v="A-21"/>
    <s v="Source2"/>
    <x v="0"/>
    <x v="8"/>
    <x v="7"/>
    <n v="40.052509000000001"/>
    <n v="-82.882331999999977"/>
    <s v=""/>
    <s v=""/>
    <n v="0"/>
    <s v="Accident on Brookhill Dr at Glenhurst Ct."/>
    <s v="Brookhill Dr"/>
    <x v="3"/>
    <s v="Franklin"/>
    <s v="OH"/>
    <s v="43230-1765"/>
    <s v="US"/>
    <s v="US/Eastern"/>
    <s v="KCMH"/>
    <x v="8"/>
    <n v="33.799999999999997"/>
    <n v="29.6"/>
    <n v="100"/>
    <n v="29.62"/>
    <n v="2"/>
    <x v="6"/>
    <n v="4.5999999999999996"/>
    <n v="0.01"/>
    <x v="4"/>
    <b v="0"/>
    <b v="0"/>
    <b v="0"/>
    <b v="0"/>
    <b v="0"/>
    <b v="0"/>
    <b v="0"/>
    <b v="0"/>
    <b v="0"/>
    <b v="0"/>
    <x v="0"/>
    <b v="0"/>
    <b v="0"/>
    <s v="Day"/>
    <x v="1"/>
    <s v="Day"/>
    <s v="Day"/>
    <n v="42408"/>
    <x v="4"/>
    <x v="0"/>
    <x v="0"/>
    <s v="WEEKDAY"/>
  </r>
  <r>
    <s v="A-23"/>
    <s v="Source2"/>
    <x v="0"/>
    <x v="9"/>
    <x v="8"/>
    <n v="39.628287999999998"/>
    <n v="-84.226151000000002"/>
    <s v=""/>
    <s v=""/>
    <n v="0.01"/>
    <s v="Accident on OH-741 Springboro Pike at Lyons Rd. Expect delays."/>
    <s v="Springboro Pike"/>
    <x v="4"/>
    <s v="Montgomery"/>
    <s v="OH"/>
    <s v="45342"/>
    <s v="US"/>
    <s v="US/Eastern"/>
    <s v="KMGY"/>
    <x v="9"/>
    <n v="35.1"/>
    <n v="28.6"/>
    <n v="89"/>
    <n v="29.65"/>
    <n v="6"/>
    <x v="4"/>
    <n v="8.1"/>
    <n v="0.02"/>
    <x v="0"/>
    <b v="0"/>
    <b v="0"/>
    <b v="0"/>
    <b v="0"/>
    <b v="0"/>
    <b v="0"/>
    <b v="0"/>
    <b v="0"/>
    <b v="0"/>
    <b v="0"/>
    <x v="0"/>
    <b v="1"/>
    <b v="0"/>
    <s v="Day"/>
    <x v="1"/>
    <s v="Day"/>
    <s v="Day"/>
    <n v="42408"/>
    <x v="5"/>
    <x v="0"/>
    <x v="0"/>
    <s v="WEEKDAY"/>
  </r>
  <r>
    <s v="A-24"/>
    <s v="Source2"/>
    <x v="1"/>
    <x v="10"/>
    <x v="9"/>
    <n v="40.023487000000003"/>
    <n v="-82.994888000000003"/>
    <s v=""/>
    <s v=""/>
    <n v="0.01"/>
    <s v="Accident on I-71 Northbound at Exit 113 Silver Dr. On exit ramp."/>
    <s v="North Fwy S"/>
    <x v="3"/>
    <s v="Franklin"/>
    <s v="OH"/>
    <s v="43211"/>
    <s v="US"/>
    <s v="US/Eastern"/>
    <s v="KCMH"/>
    <x v="10"/>
    <n v="37"/>
    <n v="32.4"/>
    <n v="96"/>
    <n v="29.63"/>
    <n v="8"/>
    <x v="5"/>
    <n v="5.8"/>
    <n v="0"/>
    <x v="0"/>
    <b v="0"/>
    <b v="0"/>
    <b v="0"/>
    <b v="0"/>
    <b v="0"/>
    <b v="0"/>
    <b v="0"/>
    <b v="0"/>
    <b v="0"/>
    <b v="0"/>
    <x v="0"/>
    <b v="0"/>
    <b v="0"/>
    <s v="Day"/>
    <x v="1"/>
    <s v="Day"/>
    <s v="Day"/>
    <n v="42408"/>
    <x v="6"/>
    <x v="0"/>
    <x v="1"/>
    <s v="WEEKDAY"/>
  </r>
  <r>
    <s v="A-25"/>
    <s v="Source2"/>
    <x v="0"/>
    <x v="11"/>
    <x v="10"/>
    <n v="39.761378999999998"/>
    <n v="-84.259216000000023"/>
    <s v=""/>
    <s v=""/>
    <n v="0.01"/>
    <s v="Accident on Hoover Ave at Elmhurst Rd."/>
    <s v="Hoover Ave"/>
    <x v="1"/>
    <s v="Montgomery"/>
    <s v="OH"/>
    <s v="45417-1117"/>
    <s v="US"/>
    <s v="US/Eastern"/>
    <s v="KDAY"/>
    <x v="11"/>
    <n v="37.9"/>
    <n v="30.9"/>
    <n v="76"/>
    <n v="29.62"/>
    <n v="10"/>
    <x v="2"/>
    <n v="10.4"/>
    <m/>
    <x v="0"/>
    <b v="0"/>
    <b v="0"/>
    <b v="0"/>
    <b v="0"/>
    <b v="0"/>
    <b v="0"/>
    <b v="0"/>
    <b v="0"/>
    <b v="0"/>
    <b v="0"/>
    <x v="0"/>
    <b v="1"/>
    <b v="0"/>
    <s v="Day"/>
    <x v="1"/>
    <s v="Day"/>
    <s v="Day"/>
    <n v="42408"/>
    <x v="6"/>
    <x v="0"/>
    <x v="1"/>
    <s v="WEEKDAY"/>
  </r>
  <r>
    <s v="A-26"/>
    <s v="Source2"/>
    <x v="0"/>
    <x v="12"/>
    <x v="11"/>
    <n v="40.158023999999997"/>
    <n v="-82.641762"/>
    <s v=""/>
    <s v=""/>
    <n v="1.32"/>
    <s v="Accident on County Hwy-16 Sportsman Club Rd between Liberty Ridge Ct and Nichols Ln."/>
    <s v="Sportsman Club Rd"/>
    <x v="5"/>
    <s v="Licking"/>
    <s v="OH"/>
    <s v="43031-9133"/>
    <s v="US"/>
    <s v="US/Eastern"/>
    <s v="KCMH"/>
    <x v="12"/>
    <n v="37.9"/>
    <n v="34.4"/>
    <n v="100"/>
    <n v="29.6"/>
    <n v="5"/>
    <x v="5"/>
    <n v="4.5999999999999996"/>
    <n v="0.01"/>
    <x v="4"/>
    <b v="0"/>
    <b v="0"/>
    <b v="0"/>
    <b v="0"/>
    <b v="0"/>
    <b v="0"/>
    <b v="0"/>
    <b v="0"/>
    <b v="0"/>
    <b v="0"/>
    <x v="0"/>
    <b v="0"/>
    <b v="0"/>
    <s v="Day"/>
    <x v="1"/>
    <s v="Day"/>
    <s v="Day"/>
    <n v="42408"/>
    <x v="6"/>
    <x v="0"/>
    <x v="1"/>
    <s v="WEEKDAY"/>
  </r>
  <r>
    <s v="A-27"/>
    <s v="Source2"/>
    <x v="0"/>
    <x v="13"/>
    <x v="12"/>
    <n v="39.733218999999998"/>
    <n v="-84.159653000000006"/>
    <s v=""/>
    <s v=""/>
    <n v="0"/>
    <s v="Accident on Irving Ave at Wilmington Ave."/>
    <s v="Irving Ave"/>
    <x v="1"/>
    <s v="Montgomery"/>
    <s v="OH"/>
    <s v="45419-4148"/>
    <s v="US"/>
    <s v="US/Eastern"/>
    <s v="KMGY"/>
    <x v="13"/>
    <n v="36"/>
    <n v="29"/>
    <n v="86"/>
    <n v="29.63"/>
    <n v="7"/>
    <x v="5"/>
    <n v="9.1999999999999993"/>
    <n v="0"/>
    <x v="4"/>
    <b v="0"/>
    <b v="0"/>
    <b v="0"/>
    <b v="0"/>
    <b v="0"/>
    <b v="0"/>
    <b v="0"/>
    <b v="0"/>
    <b v="0"/>
    <b v="0"/>
    <x v="0"/>
    <b v="1"/>
    <b v="0"/>
    <s v="Day"/>
    <x v="1"/>
    <s v="Day"/>
    <s v="Day"/>
    <n v="42408"/>
    <x v="6"/>
    <x v="0"/>
    <x v="1"/>
    <s v="WEEKDAY"/>
  </r>
  <r>
    <s v="A-28"/>
    <s v="Source2"/>
    <x v="0"/>
    <x v="14"/>
    <x v="13"/>
    <n v="39.775303000000001"/>
    <n v="-84.200523000000004"/>
    <s v=""/>
    <s v=""/>
    <n v="0"/>
    <s v="Accident on Helena St at OH-48 Main St."/>
    <s v="W Helena St"/>
    <x v="1"/>
    <s v="Montgomery"/>
    <s v="OH"/>
    <s v="45405-4326"/>
    <s v="US"/>
    <s v="US/Eastern"/>
    <s v="KDAY"/>
    <x v="14"/>
    <n v="39.9"/>
    <n v="32.9"/>
    <n v="70"/>
    <n v="29.61"/>
    <n v="10"/>
    <x v="2"/>
    <n v="11.5"/>
    <n v="0"/>
    <x v="1"/>
    <b v="0"/>
    <b v="0"/>
    <b v="0"/>
    <b v="0"/>
    <b v="0"/>
    <b v="0"/>
    <b v="0"/>
    <b v="0"/>
    <b v="0"/>
    <b v="0"/>
    <x v="0"/>
    <b v="1"/>
    <b v="0"/>
    <s v="Day"/>
    <x v="1"/>
    <s v="Day"/>
    <s v="Day"/>
    <n v="42408"/>
    <x v="7"/>
    <x v="0"/>
    <x v="1"/>
    <s v="WEEKDAY"/>
  </r>
  <r>
    <s v="A-29"/>
    <s v="Source2"/>
    <x v="0"/>
    <x v="15"/>
    <x v="14"/>
    <n v="39.789321999999999"/>
    <n v="-84.239105000000023"/>
    <s v=""/>
    <s v=""/>
    <n v="0.01"/>
    <s v="Accident on Salem Ave at Litchfield Ave."/>
    <s v="Litchfield Ave"/>
    <x v="1"/>
    <s v="Montgomery"/>
    <s v="OH"/>
    <s v="45406-2701"/>
    <s v="US"/>
    <s v="US/Eastern"/>
    <s v="KDAY"/>
    <x v="15"/>
    <n v="39.9"/>
    <n v="34.5"/>
    <n v="65"/>
    <n v="29.61"/>
    <n v="10"/>
    <x v="2"/>
    <n v="8.1"/>
    <m/>
    <x v="1"/>
    <b v="0"/>
    <b v="0"/>
    <b v="0"/>
    <b v="0"/>
    <b v="0"/>
    <b v="0"/>
    <b v="0"/>
    <b v="0"/>
    <b v="0"/>
    <b v="0"/>
    <x v="0"/>
    <b v="0"/>
    <b v="0"/>
    <s v="Day"/>
    <x v="1"/>
    <s v="Day"/>
    <s v="Day"/>
    <n v="42408"/>
    <x v="7"/>
    <x v="0"/>
    <x v="1"/>
    <s v="WEEKDAY"/>
  </r>
  <r>
    <s v="A-30"/>
    <s v="Source2"/>
    <x v="0"/>
    <x v="16"/>
    <x v="15"/>
    <n v="39.758720000000004"/>
    <n v="-84.183762000000002"/>
    <s v=""/>
    <s v=""/>
    <n v="0"/>
    <s v="Accident on 4th St at Wayne Ave."/>
    <s v="E 4th St"/>
    <x v="1"/>
    <s v="Montgomery"/>
    <s v="OH"/>
    <s v="45402"/>
    <s v="US"/>
    <s v="US/Eastern"/>
    <s v="KFFO"/>
    <x v="16"/>
    <n v="39.200000000000003"/>
    <n v="35.9"/>
    <n v="75"/>
    <n v="29.62"/>
    <n v="10"/>
    <x v="7"/>
    <n v="4.5999999999999996"/>
    <m/>
    <x v="1"/>
    <b v="0"/>
    <b v="0"/>
    <b v="0"/>
    <b v="0"/>
    <b v="0"/>
    <b v="0"/>
    <b v="0"/>
    <b v="0"/>
    <b v="0"/>
    <b v="0"/>
    <x v="0"/>
    <b v="0"/>
    <b v="0"/>
    <s v="Day"/>
    <x v="1"/>
    <s v="Day"/>
    <s v="Day"/>
    <n v="42408"/>
    <x v="8"/>
    <x v="0"/>
    <x v="1"/>
    <s v="WEEKDAY"/>
  </r>
  <r>
    <s v="A-31"/>
    <s v="Source2"/>
    <x v="0"/>
    <x v="17"/>
    <x v="16"/>
    <n v="40.081459000000002"/>
    <n v="-83.122398000000004"/>
    <s v=""/>
    <s v=""/>
    <n v="0.01"/>
    <s v="Accident on Frantz Rd Southbound at Bradenton Ave."/>
    <s v="Frantz Rd"/>
    <x v="6"/>
    <s v="Franklin"/>
    <s v="OH"/>
    <s v="43017-2552"/>
    <s v="US"/>
    <s v="US/Eastern"/>
    <s v="KOSU"/>
    <x v="17"/>
    <n v="37"/>
    <n v="31.6"/>
    <n v="89"/>
    <n v="29.61"/>
    <n v="10"/>
    <x v="5"/>
    <n v="6.9"/>
    <n v="0"/>
    <x v="0"/>
    <b v="0"/>
    <b v="0"/>
    <b v="0"/>
    <b v="0"/>
    <b v="0"/>
    <b v="0"/>
    <b v="0"/>
    <b v="0"/>
    <b v="0"/>
    <b v="0"/>
    <x v="0"/>
    <b v="1"/>
    <b v="0"/>
    <s v="Day"/>
    <x v="1"/>
    <s v="Day"/>
    <s v="Day"/>
    <n v="42408"/>
    <x v="9"/>
    <x v="0"/>
    <x v="1"/>
    <s v="WEEKDAY"/>
  </r>
  <r>
    <s v="A-32"/>
    <s v="Source2"/>
    <x v="0"/>
    <x v="18"/>
    <x v="17"/>
    <n v="39.833210000000001"/>
    <n v="-84.112945999999994"/>
    <s v=""/>
    <s v=""/>
    <n v="0"/>
    <s v="Accident on Powell Rd at Bellefontaine Rd. Approach with care."/>
    <s v="Bellefontaine Rd"/>
    <x v="1"/>
    <s v="Montgomery"/>
    <s v="OH"/>
    <s v="45424-4132"/>
    <s v="US"/>
    <s v="US/Eastern"/>
    <s v="KFFO"/>
    <x v="18"/>
    <n v="34.200000000000003"/>
    <n v="31.2"/>
    <n v="97"/>
    <n v="29.66"/>
    <n v="10"/>
    <x v="3"/>
    <n v="3.5"/>
    <n v="0.02"/>
    <x v="2"/>
    <b v="0"/>
    <b v="0"/>
    <b v="0"/>
    <b v="0"/>
    <b v="0"/>
    <b v="0"/>
    <b v="0"/>
    <b v="0"/>
    <b v="0"/>
    <b v="0"/>
    <x v="0"/>
    <b v="0"/>
    <b v="0"/>
    <s v="Day"/>
    <x v="1"/>
    <s v="Day"/>
    <s v="Day"/>
    <n v="42408"/>
    <x v="10"/>
    <x v="0"/>
    <x v="2"/>
    <s v="WEEKDAY"/>
  </r>
  <r>
    <s v="A-35"/>
    <s v="Source2"/>
    <x v="0"/>
    <x v="19"/>
    <x v="18"/>
    <n v="39.994765999999998"/>
    <n v="-83.02449"/>
    <s v=""/>
    <s v=""/>
    <n v="0.01"/>
    <s v="Accident on OH-315 Olentangy Fwy Eastbound at Cannon Dr."/>
    <s v="Olentangy Fwy N"/>
    <x v="3"/>
    <s v="Franklin"/>
    <s v="OH"/>
    <s v="43212"/>
    <s v="US"/>
    <s v="US/Eastern"/>
    <s v="KOSU"/>
    <x v="19"/>
    <n v="33.1"/>
    <n v="26.1"/>
    <n v="92"/>
    <n v="29.63"/>
    <n v="7"/>
    <x v="2"/>
    <n v="8.1"/>
    <n v="0"/>
    <x v="4"/>
    <b v="0"/>
    <b v="0"/>
    <b v="0"/>
    <b v="0"/>
    <b v="0"/>
    <b v="0"/>
    <b v="0"/>
    <b v="0"/>
    <b v="0"/>
    <b v="0"/>
    <x v="0"/>
    <b v="0"/>
    <b v="0"/>
    <s v="Night"/>
    <x v="0"/>
    <s v="Night"/>
    <s v="Night"/>
    <n v="42408"/>
    <x v="11"/>
    <x v="0"/>
    <x v="2"/>
    <s v="WEEKDAY"/>
  </r>
  <r>
    <s v="A-36"/>
    <s v="Source2"/>
    <x v="0"/>
    <x v="20"/>
    <x v="19"/>
    <n v="40.006477000000004"/>
    <n v="-83.030991"/>
    <s v=""/>
    <s v=""/>
    <n v="1.0900000000000001"/>
    <s v="Right lane blocked due to accident on OH-315 Olentangy Fwy Northbound between Cannon Dr and Lane Ave."/>
    <s v="Olentangy Fwy S"/>
    <x v="3"/>
    <s v="Franklin"/>
    <s v="OH"/>
    <s v="43210"/>
    <s v="US"/>
    <s v="US/Eastern"/>
    <s v="KOSU"/>
    <x v="20"/>
    <n v="33.1"/>
    <n v="25.5"/>
    <n v="92"/>
    <n v="29.63"/>
    <n v="9"/>
    <x v="2"/>
    <n v="9.1999999999999993"/>
    <n v="0"/>
    <x v="0"/>
    <b v="0"/>
    <b v="0"/>
    <b v="0"/>
    <b v="0"/>
    <b v="0"/>
    <b v="0"/>
    <b v="0"/>
    <b v="0"/>
    <b v="0"/>
    <b v="0"/>
    <x v="0"/>
    <b v="1"/>
    <b v="0"/>
    <s v="Night"/>
    <x v="0"/>
    <s v="Night"/>
    <s v="Night"/>
    <n v="42408"/>
    <x v="11"/>
    <x v="0"/>
    <x v="2"/>
    <s v="WEEKDAY"/>
  </r>
  <r>
    <s v="A-37"/>
    <s v="Source2"/>
    <x v="0"/>
    <x v="21"/>
    <x v="20"/>
    <n v="39.742061999999997"/>
    <n v="-84.186995999999994"/>
    <s v=""/>
    <s v=""/>
    <n v="0.01"/>
    <s v="Accident on OH-48 Main St at Fairground Ave. Expect delays."/>
    <s v="S Main St"/>
    <x v="1"/>
    <s v="Montgomery"/>
    <s v="OH"/>
    <s v="45409-2616"/>
    <s v="US"/>
    <s v="US/Eastern"/>
    <s v="KFFO"/>
    <x v="21"/>
    <n v="23"/>
    <n v="11.7"/>
    <n v="93"/>
    <n v="29.65"/>
    <n v="5"/>
    <x v="0"/>
    <n v="11.5"/>
    <m/>
    <x v="4"/>
    <b v="0"/>
    <b v="0"/>
    <b v="0"/>
    <b v="0"/>
    <b v="0"/>
    <b v="0"/>
    <b v="0"/>
    <b v="0"/>
    <b v="0"/>
    <b v="0"/>
    <x v="0"/>
    <b v="0"/>
    <b v="0"/>
    <s v="Night"/>
    <x v="0"/>
    <s v="Night"/>
    <s v="Night"/>
    <n v="42409"/>
    <x v="12"/>
    <x v="1"/>
    <x v="3"/>
    <s v="WEEKDAY"/>
  </r>
  <r>
    <s v="A-39"/>
    <s v="Source2"/>
    <x v="0"/>
    <x v="22"/>
    <x v="21"/>
    <n v="39.782578000000001"/>
    <n v="-84.178687999999994"/>
    <s v=""/>
    <s v=""/>
    <n v="0.01"/>
    <s v="Accident on Leo St at Kiser St. Expect delays."/>
    <s v="Kiser St"/>
    <x v="1"/>
    <s v="Montgomery"/>
    <s v="OH"/>
    <s v="45404-1672"/>
    <s v="US"/>
    <s v="US/Eastern"/>
    <s v="KFFO"/>
    <x v="22"/>
    <n v="22.8"/>
    <n v="11.5"/>
    <n v="89"/>
    <n v="29.69"/>
    <n v="4"/>
    <x v="0"/>
    <n v="11.5"/>
    <n v="0"/>
    <x v="4"/>
    <b v="0"/>
    <b v="0"/>
    <b v="0"/>
    <b v="0"/>
    <b v="0"/>
    <b v="0"/>
    <b v="0"/>
    <b v="0"/>
    <b v="0"/>
    <b v="0"/>
    <x v="0"/>
    <b v="0"/>
    <b v="0"/>
    <s v="Night"/>
    <x v="0"/>
    <s v="Night"/>
    <s v="Night"/>
    <n v="42409"/>
    <x v="13"/>
    <x v="1"/>
    <x v="3"/>
    <s v="WEEKDAY"/>
  </r>
  <r>
    <s v="A-40"/>
    <s v="Source2"/>
    <x v="1"/>
    <x v="23"/>
    <x v="22"/>
    <n v="40.007626000000002"/>
    <n v="-82.912154999999998"/>
    <s v=""/>
    <s v=""/>
    <n v="0.01"/>
    <s v="Accident on I-670 Northeast Fwy Eastbound near I-270 Outerbelt Exits 35A 35B. Expect delays."/>
    <s v="Stelzer Rd"/>
    <x v="3"/>
    <s v="Franklin"/>
    <s v="OH"/>
    <s v="43219-3504"/>
    <s v="US"/>
    <s v="US/Eastern"/>
    <s v="KCMH"/>
    <x v="23"/>
    <n v="26.6"/>
    <n v="18.2"/>
    <n v="86"/>
    <n v="29.62"/>
    <n v="1.5"/>
    <x v="5"/>
    <n v="8.1"/>
    <n v="0.01"/>
    <x v="4"/>
    <b v="0"/>
    <b v="0"/>
    <b v="0"/>
    <b v="0"/>
    <b v="0"/>
    <b v="0"/>
    <b v="0"/>
    <b v="0"/>
    <b v="0"/>
    <b v="0"/>
    <x v="0"/>
    <b v="0"/>
    <b v="0"/>
    <s v="Night"/>
    <x v="0"/>
    <s v="Night"/>
    <s v="Night"/>
    <n v="42409"/>
    <x v="13"/>
    <x v="1"/>
    <x v="3"/>
    <s v="WEEKDAY"/>
  </r>
  <r>
    <s v="A-41"/>
    <s v="Source2"/>
    <x v="0"/>
    <x v="24"/>
    <x v="23"/>
    <n v="39.447502"/>
    <n v="-84.191207999999975"/>
    <s v=""/>
    <s v=""/>
    <n v="0"/>
    <s v="Accident on Monroe Rd near Shaker Run Rd. Expect delays."/>
    <s v="Monroe Rd"/>
    <x v="7"/>
    <s v="Warren"/>
    <s v="OH"/>
    <s v="45036"/>
    <s v="US"/>
    <s v="US/Eastern"/>
    <s v="KMGY"/>
    <x v="24"/>
    <n v="21"/>
    <n v="10.6"/>
    <n v="85"/>
    <n v="29.67"/>
    <n v="0.8"/>
    <x v="0"/>
    <n v="9.1999999999999993"/>
    <n v="0.01"/>
    <x v="4"/>
    <b v="0"/>
    <b v="0"/>
    <b v="1"/>
    <b v="0"/>
    <b v="0"/>
    <b v="0"/>
    <b v="0"/>
    <b v="0"/>
    <b v="0"/>
    <b v="0"/>
    <x v="0"/>
    <b v="0"/>
    <b v="0"/>
    <s v="Night"/>
    <x v="0"/>
    <s v="Night"/>
    <s v="Night"/>
    <n v="42409"/>
    <x v="13"/>
    <x v="1"/>
    <x v="3"/>
    <s v="WEEKDAY"/>
  </r>
  <r>
    <s v="A-42"/>
    <s v="Source2"/>
    <x v="0"/>
    <x v="25"/>
    <x v="24"/>
    <n v="39.787731000000001"/>
    <n v="-84.173439000000002"/>
    <s v=""/>
    <s v=""/>
    <n v="0.01"/>
    <s v="Accident on Stanley Ave at Kuntz Rd."/>
    <s v="Air City Ave"/>
    <x v="1"/>
    <s v="Montgomery"/>
    <s v="OH"/>
    <s v="45404-1255"/>
    <s v="US"/>
    <s v="US/Eastern"/>
    <s v="KFFO"/>
    <x v="25"/>
    <n v="23"/>
    <n v="12.4"/>
    <n v="86"/>
    <n v="29.71"/>
    <n v="3"/>
    <x v="0"/>
    <n v="10.4"/>
    <n v="0"/>
    <x v="4"/>
    <b v="0"/>
    <b v="0"/>
    <b v="1"/>
    <b v="0"/>
    <b v="0"/>
    <b v="0"/>
    <b v="0"/>
    <b v="0"/>
    <b v="0"/>
    <b v="0"/>
    <x v="0"/>
    <b v="1"/>
    <b v="0"/>
    <s v="Night"/>
    <x v="0"/>
    <s v="Night"/>
    <s v="Night"/>
    <n v="42409"/>
    <x v="13"/>
    <x v="1"/>
    <x v="3"/>
    <s v="WEEKDAY"/>
  </r>
  <r>
    <s v="A-43"/>
    <s v="Source2"/>
    <x v="0"/>
    <x v="26"/>
    <x v="25"/>
    <n v="39.426276999999999"/>
    <n v="-83.624611000000002"/>
    <s v=""/>
    <s v=""/>
    <n v="0.01"/>
    <s v="Accident on OH-72 State Route 72 Northbound at Point Isabel Rd."/>
    <s v="S State Route 72"/>
    <x v="8"/>
    <s v="Clinton"/>
    <s v="OH"/>
    <s v="45169"/>
    <s v="US"/>
    <s v="US/Eastern"/>
    <s v="KILN"/>
    <x v="26"/>
    <n v="19.899999999999999"/>
    <n v="6.7"/>
    <n v="89"/>
    <n v="29.75"/>
    <n v="1.8"/>
    <x v="4"/>
    <n v="13.8"/>
    <n v="0"/>
    <x v="4"/>
    <b v="0"/>
    <b v="0"/>
    <b v="0"/>
    <b v="0"/>
    <b v="0"/>
    <b v="0"/>
    <b v="0"/>
    <b v="0"/>
    <b v="0"/>
    <b v="0"/>
    <x v="0"/>
    <b v="0"/>
    <b v="0"/>
    <s v="Night"/>
    <x v="0"/>
    <s v="Night"/>
    <s v="Night"/>
    <n v="42409"/>
    <x v="13"/>
    <x v="1"/>
    <x v="3"/>
    <s v="WEEKDAY"/>
  </r>
  <r>
    <s v="A-44"/>
    <s v="Source2"/>
    <x v="1"/>
    <x v="27"/>
    <x v="26"/>
    <n v="39.978305999999996"/>
    <n v="-82.852553999999998"/>
    <s v=""/>
    <s v=""/>
    <n v="0.01"/>
    <s v="Accident on I-270 Outerbelt near Exit 39 OH-16 Broad St."/>
    <s v="E Broad St"/>
    <x v="3"/>
    <s v="Franklin"/>
    <s v="OH"/>
    <s v="43213"/>
    <s v="US"/>
    <s v="US/Eastern"/>
    <s v="KCMH"/>
    <x v="27"/>
    <n v="25"/>
    <n v="15.5"/>
    <n v="88"/>
    <n v="29.65"/>
    <n v="1"/>
    <x v="0"/>
    <n v="9.1999999999999993"/>
    <n v="0.02"/>
    <x v="4"/>
    <b v="0"/>
    <b v="0"/>
    <b v="0"/>
    <b v="0"/>
    <b v="1"/>
    <b v="0"/>
    <b v="0"/>
    <b v="0"/>
    <b v="0"/>
    <b v="0"/>
    <x v="0"/>
    <b v="0"/>
    <b v="0"/>
    <s v="Night"/>
    <x v="0"/>
    <s v="Night"/>
    <s v="Day"/>
    <n v="42409"/>
    <x v="0"/>
    <x v="1"/>
    <x v="0"/>
    <s v="WEEKDAY"/>
  </r>
  <r>
    <s v="A-45"/>
    <s v="Source2"/>
    <x v="1"/>
    <x v="28"/>
    <x v="27"/>
    <n v="39.841819999999998"/>
    <n v="-84.189606000000026"/>
    <s v=""/>
    <s v=""/>
    <n v="0.01"/>
    <s v="Accident on I-75 Northbound at Exit 59 Wyse Rd. Expect delays."/>
    <s v="Benchwood Rd"/>
    <x v="1"/>
    <s v="Montgomery"/>
    <s v="OH"/>
    <s v="45414"/>
    <s v="US"/>
    <s v="US/Eastern"/>
    <s v="KDAY"/>
    <x v="28"/>
    <n v="23"/>
    <n v="10.1"/>
    <n v="88"/>
    <n v="29.66"/>
    <n v="2"/>
    <x v="5"/>
    <n v="15"/>
    <n v="0"/>
    <x v="4"/>
    <b v="0"/>
    <b v="0"/>
    <b v="0"/>
    <b v="0"/>
    <b v="0"/>
    <b v="0"/>
    <b v="0"/>
    <b v="0"/>
    <b v="0"/>
    <b v="0"/>
    <x v="0"/>
    <b v="1"/>
    <b v="0"/>
    <s v="Night"/>
    <x v="0"/>
    <s v="Night"/>
    <s v="Day"/>
    <n v="42409"/>
    <x v="0"/>
    <x v="1"/>
    <x v="0"/>
    <s v="WEEKDAY"/>
  </r>
  <r>
    <s v="A-47"/>
    <s v="Source2"/>
    <x v="0"/>
    <x v="29"/>
    <x v="28"/>
    <n v="40.053082000000003"/>
    <n v="-83.049644000000001"/>
    <s v=""/>
    <s v=""/>
    <n v="0.01"/>
    <s v="Accident on Kenny Rd at Henderson Rd. Expect delays."/>
    <s v="Kenny Rd"/>
    <x v="3"/>
    <s v="Franklin"/>
    <s v="OH"/>
    <s v="43220"/>
    <s v="US"/>
    <s v="US/Eastern"/>
    <s v="KOSU"/>
    <x v="29"/>
    <n v="26.1"/>
    <n v="15"/>
    <n v="84"/>
    <n v="29.63"/>
    <n v="2"/>
    <x v="5"/>
    <n v="12.7"/>
    <n v="0"/>
    <x v="4"/>
    <b v="0"/>
    <b v="0"/>
    <b v="0"/>
    <b v="0"/>
    <b v="0"/>
    <b v="0"/>
    <b v="0"/>
    <b v="0"/>
    <b v="0"/>
    <b v="0"/>
    <x v="0"/>
    <b v="1"/>
    <b v="0"/>
    <s v="Night"/>
    <x v="0"/>
    <s v="Night"/>
    <s v="Day"/>
    <n v="42409"/>
    <x v="0"/>
    <x v="1"/>
    <x v="0"/>
    <s v="WEEKDAY"/>
  </r>
  <r>
    <s v="A-48"/>
    <s v="Source2"/>
    <x v="1"/>
    <x v="30"/>
    <x v="29"/>
    <n v="39.936873999999996"/>
    <n v="-82.878722999999994"/>
    <s v=""/>
    <s v=""/>
    <n v="0.01"/>
    <s v="Right hand shoulder blocked due to accident on I-70 Westbound at Exits 107 107A 107B OH-317 Hamilton Rd."/>
    <s v="S Hamilton Rd"/>
    <x v="3"/>
    <s v="Franklin"/>
    <s v="OH"/>
    <s v="43232"/>
    <s v="US"/>
    <s v="US/Eastern"/>
    <s v="KCMH"/>
    <x v="30"/>
    <n v="24.8"/>
    <n v="16.100000000000001"/>
    <n v="86"/>
    <n v="29.64"/>
    <n v="1"/>
    <x v="0"/>
    <n v="8.1"/>
    <n v="0.01"/>
    <x v="4"/>
    <b v="0"/>
    <b v="0"/>
    <b v="0"/>
    <b v="0"/>
    <b v="0"/>
    <b v="0"/>
    <b v="0"/>
    <b v="0"/>
    <b v="0"/>
    <b v="0"/>
    <x v="0"/>
    <b v="0"/>
    <b v="0"/>
    <s v="Night"/>
    <x v="0"/>
    <s v="Night"/>
    <s v="Day"/>
    <n v="42409"/>
    <x v="0"/>
    <x v="1"/>
    <x v="0"/>
    <s v="WEEKDAY"/>
  </r>
  <r>
    <s v="A-51"/>
    <s v="Source2"/>
    <x v="0"/>
    <x v="31"/>
    <x v="30"/>
    <n v="39.778579999999998"/>
    <n v="-84.204681000000022"/>
    <s v=""/>
    <s v=""/>
    <n v="0.01"/>
    <s v="Accident on OH-48 Main St at Burton Ave. Expect delays."/>
    <s v="N Main St"/>
    <x v="1"/>
    <s v="Montgomery"/>
    <s v="OH"/>
    <s v="45405-4141"/>
    <s v="US"/>
    <s v="US/Eastern"/>
    <s v="KDAY"/>
    <x v="31"/>
    <n v="21.9"/>
    <n v="9.8000000000000007"/>
    <n v="92"/>
    <n v="29.71"/>
    <n v="2"/>
    <x v="4"/>
    <n v="12.7"/>
    <n v="0.01"/>
    <x v="4"/>
    <b v="0"/>
    <b v="0"/>
    <b v="0"/>
    <b v="0"/>
    <b v="0"/>
    <b v="0"/>
    <b v="0"/>
    <b v="0"/>
    <b v="0"/>
    <b v="0"/>
    <x v="0"/>
    <b v="0"/>
    <b v="0"/>
    <s v="Night"/>
    <x v="0"/>
    <s v="Day"/>
    <s v="Day"/>
    <n v="42409"/>
    <x v="0"/>
    <x v="1"/>
    <x v="0"/>
    <s v="WEEKDAY"/>
  </r>
  <r>
    <s v="A-54"/>
    <s v="Source2"/>
    <x v="1"/>
    <x v="32"/>
    <x v="31"/>
    <n v="39.976397999999996"/>
    <n v="-83.119225"/>
    <s v=""/>
    <s v=""/>
    <n v="0.01"/>
    <s v="Accident on I-70 Eastbound at Exits 93 93A 93B I-270 Outerbelt. Expect delays."/>
    <s v="Outerbelt S"/>
    <x v="3"/>
    <s v="Franklin"/>
    <s v="OH"/>
    <s v="43204"/>
    <s v="US"/>
    <s v="US/Eastern"/>
    <s v="KTZR"/>
    <x v="32"/>
    <n v="21.2"/>
    <n v="8.3000000000000007"/>
    <n v="93"/>
    <n v="29.66"/>
    <n v="1.5"/>
    <x v="4"/>
    <n v="13.8"/>
    <m/>
    <x v="4"/>
    <b v="0"/>
    <b v="0"/>
    <b v="0"/>
    <b v="0"/>
    <b v="0"/>
    <b v="0"/>
    <b v="0"/>
    <b v="0"/>
    <b v="0"/>
    <b v="0"/>
    <x v="0"/>
    <b v="0"/>
    <b v="0"/>
    <s v="Night"/>
    <x v="1"/>
    <s v="Day"/>
    <s v="Day"/>
    <n v="42409"/>
    <x v="1"/>
    <x v="1"/>
    <x v="0"/>
    <s v="WEEKDAY"/>
  </r>
  <r>
    <s v="A-62"/>
    <s v="Source2"/>
    <x v="0"/>
    <x v="33"/>
    <x v="32"/>
    <n v="39.772808000000012"/>
    <n v="-84.201851000000005"/>
    <s v=""/>
    <s v=""/>
    <n v="0"/>
    <s v="Accident on 5 Oaks Ave at Forest Ave. Expect delays."/>
    <s v="5 Oaks Ave"/>
    <x v="1"/>
    <s v="Montgomery"/>
    <s v="OH"/>
    <s v="45405-4432"/>
    <s v="US"/>
    <s v="US/Eastern"/>
    <s v="KDAY"/>
    <x v="33"/>
    <n v="21.2"/>
    <n v="8.9"/>
    <n v="93"/>
    <n v="29.69"/>
    <n v="2"/>
    <x v="5"/>
    <n v="12.7"/>
    <n v="0"/>
    <x v="4"/>
    <b v="0"/>
    <b v="0"/>
    <b v="0"/>
    <b v="0"/>
    <b v="0"/>
    <b v="0"/>
    <b v="0"/>
    <b v="0"/>
    <b v="0"/>
    <b v="0"/>
    <x v="0"/>
    <b v="0"/>
    <b v="0"/>
    <s v="Day"/>
    <x v="1"/>
    <s v="Day"/>
    <s v="Day"/>
    <n v="42409"/>
    <x v="1"/>
    <x v="1"/>
    <x v="0"/>
    <s v="WEEKDAY"/>
  </r>
  <r>
    <s v="A-65"/>
    <s v="Source2"/>
    <x v="0"/>
    <x v="34"/>
    <x v="33"/>
    <n v="39.834282000000002"/>
    <n v="-82.743819999999999"/>
    <s v=""/>
    <s v=""/>
    <n v="0"/>
    <s v="Accident on US-33 Columbus Lancaster Rd Westbound near County Hwy-20 Pickerington Rd. Expect delays."/>
    <s v="Columbus Lancaster Rd NW"/>
    <x v="9"/>
    <s v="Fairfield"/>
    <s v="OH"/>
    <s v="43112"/>
    <s v="US"/>
    <s v="US/Eastern"/>
    <s v="KLHQ"/>
    <x v="34"/>
    <n v="21.9"/>
    <n v="10.4"/>
    <n v="85"/>
    <n v="29.7"/>
    <n v="0.8"/>
    <x v="0"/>
    <n v="11.5"/>
    <n v="0"/>
    <x v="4"/>
    <b v="0"/>
    <b v="0"/>
    <b v="0"/>
    <b v="0"/>
    <b v="0"/>
    <b v="0"/>
    <b v="0"/>
    <b v="0"/>
    <b v="0"/>
    <b v="0"/>
    <x v="0"/>
    <b v="0"/>
    <b v="0"/>
    <s v="Day"/>
    <x v="1"/>
    <s v="Day"/>
    <s v="Day"/>
    <n v="42409"/>
    <x v="2"/>
    <x v="1"/>
    <x v="0"/>
    <s v="WEEKDAY"/>
  </r>
  <r>
    <s v="A-68"/>
    <s v="Source2"/>
    <x v="1"/>
    <x v="35"/>
    <x v="34"/>
    <n v="41.407390999999997"/>
    <n v="-81.646767000000025"/>
    <s v=""/>
    <s v=""/>
    <n v="0.01"/>
    <s v="Accident on I-480 Westbound at Exit 20A-B I-77. Expect delays."/>
    <s v="Outerbelt South Fwy W"/>
    <x v="10"/>
    <s v="Cuyahoga"/>
    <s v="OH"/>
    <s v="44131"/>
    <s v="US"/>
    <s v="US/Eastern"/>
    <s v="KBKL"/>
    <x v="35"/>
    <n v="32"/>
    <n v="22.5"/>
    <n v="82"/>
    <n v="29.58"/>
    <n v="10"/>
    <x v="4"/>
    <n v="12.7"/>
    <m/>
    <x v="0"/>
    <b v="0"/>
    <b v="0"/>
    <b v="0"/>
    <b v="0"/>
    <b v="0"/>
    <b v="0"/>
    <b v="0"/>
    <b v="0"/>
    <b v="0"/>
    <b v="0"/>
    <x v="0"/>
    <b v="0"/>
    <b v="0"/>
    <s v="Day"/>
    <x v="1"/>
    <s v="Day"/>
    <s v="Day"/>
    <n v="42409"/>
    <x v="2"/>
    <x v="1"/>
    <x v="0"/>
    <s v="WEEKDAY"/>
  </r>
  <r>
    <s v="A-70"/>
    <s v="Source2"/>
    <x v="1"/>
    <x v="36"/>
    <x v="35"/>
    <n v="39.89217"/>
    <n v="-83.039169000000001"/>
    <s v=""/>
    <s v=""/>
    <n v="0.01"/>
    <s v="One lane blocked due to accident on I-270 Outerbelt Westbound at Exit 55 I-71."/>
    <s v="I-71 S"/>
    <x v="11"/>
    <s v="Franklin"/>
    <s v="OH"/>
    <s v="43123"/>
    <s v="US"/>
    <s v="US/Eastern"/>
    <s v="KTZR"/>
    <x v="36"/>
    <n v="21.2"/>
    <n v="9.5"/>
    <n v="93"/>
    <n v="29.69"/>
    <n v="5"/>
    <x v="4"/>
    <n v="11.5"/>
    <m/>
    <x v="0"/>
    <b v="0"/>
    <b v="0"/>
    <b v="0"/>
    <b v="0"/>
    <b v="0"/>
    <b v="0"/>
    <b v="0"/>
    <b v="0"/>
    <b v="0"/>
    <b v="0"/>
    <x v="0"/>
    <b v="0"/>
    <b v="0"/>
    <s v="Day"/>
    <x v="1"/>
    <s v="Day"/>
    <s v="Day"/>
    <n v="42409"/>
    <x v="4"/>
    <x v="1"/>
    <x v="0"/>
    <s v="WEEKDAY"/>
  </r>
  <r>
    <s v="A-71"/>
    <s v="Source2"/>
    <x v="0"/>
    <x v="37"/>
    <x v="36"/>
    <n v="41.022358000000004"/>
    <n v="-83.650345000000002"/>
    <s v=""/>
    <s v=""/>
    <n v="0.01"/>
    <s v="One lane blocked due to accident on Main St Southbound at Lake Cascade Pkwy."/>
    <s v="S Main St"/>
    <x v="12"/>
    <s v="Hancock"/>
    <s v="OH"/>
    <s v="45840-1319"/>
    <s v="US"/>
    <s v="US/Eastern"/>
    <s v="KFDY"/>
    <x v="37"/>
    <n v="27"/>
    <n v="13.5"/>
    <n v="81"/>
    <n v="29.64"/>
    <n v="2.5"/>
    <x v="4"/>
    <n v="19.600000000000001"/>
    <n v="0"/>
    <x v="4"/>
    <b v="0"/>
    <b v="0"/>
    <b v="1"/>
    <b v="0"/>
    <b v="0"/>
    <b v="0"/>
    <b v="0"/>
    <b v="0"/>
    <b v="0"/>
    <b v="0"/>
    <x v="0"/>
    <b v="1"/>
    <b v="0"/>
    <s v="Day"/>
    <x v="1"/>
    <s v="Day"/>
    <s v="Day"/>
    <n v="42409"/>
    <x v="5"/>
    <x v="1"/>
    <x v="0"/>
    <s v="WEEKDAY"/>
  </r>
  <r>
    <s v="A-72"/>
    <s v="Source2"/>
    <x v="0"/>
    <x v="38"/>
    <x v="37"/>
    <n v="39.206806"/>
    <n v="-84.053252999999998"/>
    <s v=""/>
    <s v=""/>
    <n v="0"/>
    <s v="Accident on Short Leuders Rd at OH-133 State Route 133. Expect delays."/>
    <s v="Short Leuders Rd"/>
    <x v="13"/>
    <s v="Clermont"/>
    <s v="OH"/>
    <s v="45122"/>
    <s v="US"/>
    <s v="US/Eastern"/>
    <s v="KI69"/>
    <x v="38"/>
    <n v="16.2"/>
    <n v="4.7"/>
    <n v="81"/>
    <n v="29.95"/>
    <n v="5"/>
    <x v="5"/>
    <n v="9.1999999999999993"/>
    <m/>
    <x v="4"/>
    <b v="0"/>
    <b v="0"/>
    <b v="0"/>
    <b v="0"/>
    <b v="0"/>
    <b v="0"/>
    <b v="0"/>
    <b v="0"/>
    <b v="0"/>
    <b v="0"/>
    <x v="0"/>
    <b v="0"/>
    <b v="0"/>
    <s v="Night"/>
    <x v="0"/>
    <s v="Night"/>
    <s v="Day"/>
    <n v="42410"/>
    <x v="0"/>
    <x v="2"/>
    <x v="0"/>
    <s v="WEEKDAY"/>
  </r>
  <r>
    <s v="A-73"/>
    <s v="Source2"/>
    <x v="1"/>
    <x v="39"/>
    <x v="38"/>
    <n v="39.973796999999998"/>
    <n v="-83.022284999999997"/>
    <s v=""/>
    <s v=""/>
    <n v="0.01"/>
    <s v="One lane blocked due to accident on OH-315 Olentangy Fwy Northbound at Goodale St."/>
    <s v="Twin Rivers Dr"/>
    <x v="3"/>
    <s v="Franklin"/>
    <s v="OH"/>
    <s v="43215"/>
    <s v="US"/>
    <s v="US/Eastern"/>
    <s v="KCMH"/>
    <x v="39"/>
    <n v="15.8"/>
    <n v="2.7"/>
    <n v="73"/>
    <n v="29.87"/>
    <n v="4"/>
    <x v="4"/>
    <n v="11.5"/>
    <n v="0"/>
    <x v="4"/>
    <b v="0"/>
    <b v="0"/>
    <b v="0"/>
    <b v="0"/>
    <b v="0"/>
    <b v="0"/>
    <b v="0"/>
    <b v="0"/>
    <b v="0"/>
    <b v="0"/>
    <x v="0"/>
    <b v="0"/>
    <b v="0"/>
    <s v="Night"/>
    <x v="0"/>
    <s v="Night"/>
    <s v="Day"/>
    <n v="42410"/>
    <x v="0"/>
    <x v="2"/>
    <x v="0"/>
    <s v="WEEKDAY"/>
  </r>
  <r>
    <s v="A-75"/>
    <s v="Source2"/>
    <x v="0"/>
    <x v="40"/>
    <x v="39"/>
    <n v="39.814526000000001"/>
    <n v="-84.021743999999998"/>
    <s v=""/>
    <s v=""/>
    <n v="0.01"/>
    <s v="Accident on OH-444 Central Ave at Kauffman Ave. Expect delays."/>
    <s v="S Central Ave"/>
    <x v="14"/>
    <s v="Greene"/>
    <s v="OH"/>
    <s v="45324"/>
    <s v="US"/>
    <s v="US/Eastern"/>
    <s v="KFFO"/>
    <x v="40"/>
    <n v="15.4"/>
    <n v="1"/>
    <n v="82"/>
    <n v="29.95"/>
    <n v="7"/>
    <x v="0"/>
    <n v="13.8"/>
    <n v="0"/>
    <x v="4"/>
    <b v="0"/>
    <b v="0"/>
    <b v="1"/>
    <b v="0"/>
    <b v="0"/>
    <b v="0"/>
    <b v="1"/>
    <b v="0"/>
    <b v="0"/>
    <b v="0"/>
    <x v="0"/>
    <b v="0"/>
    <b v="0"/>
    <s v="Night"/>
    <x v="0"/>
    <s v="Day"/>
    <s v="Day"/>
    <n v="42410"/>
    <x v="0"/>
    <x v="2"/>
    <x v="0"/>
    <s v="WEEKDAY"/>
  </r>
  <r>
    <s v="A-76"/>
    <s v="Source2"/>
    <x v="1"/>
    <x v="41"/>
    <x v="40"/>
    <n v="40.151195999999999"/>
    <n v="-84.220031999999975"/>
    <s v=""/>
    <s v=""/>
    <n v="0.01"/>
    <s v="Accident on I-75 Northbound at Exit 82 US-36 Ash St. Expect delays."/>
    <s v="E Ash St"/>
    <x v="15"/>
    <s v="Miami"/>
    <s v="OH"/>
    <s v="45356"/>
    <s v="US"/>
    <s v="US/Eastern"/>
    <s v="KVES"/>
    <x v="41"/>
    <n v="14"/>
    <n v="-1.4"/>
    <n v="93"/>
    <n v="29.89"/>
    <n v="7"/>
    <x v="5"/>
    <n v="15"/>
    <m/>
    <x v="4"/>
    <b v="0"/>
    <b v="0"/>
    <b v="0"/>
    <b v="0"/>
    <b v="0"/>
    <b v="0"/>
    <b v="0"/>
    <b v="0"/>
    <b v="0"/>
    <b v="0"/>
    <x v="0"/>
    <b v="0"/>
    <b v="0"/>
    <s v="Day"/>
    <x v="1"/>
    <s v="Day"/>
    <s v="Day"/>
    <n v="42410"/>
    <x v="1"/>
    <x v="2"/>
    <x v="0"/>
    <s v="WEEKDAY"/>
  </r>
  <r>
    <s v="A-77"/>
    <s v="Source2"/>
    <x v="1"/>
    <x v="42"/>
    <x v="41"/>
    <n v="39.954616999999999"/>
    <n v="-82.844238000000004"/>
    <s v=""/>
    <s v=""/>
    <n v="0.01"/>
    <s v="Accident on I-270 Outerbelt Eastbound at Exit 43A-B/41A-B US-40 Main St. Expect delays."/>
    <s v="Outerbelt N"/>
    <x v="3"/>
    <s v="Franklin"/>
    <s v="OH"/>
    <s v="43232"/>
    <s v="US"/>
    <s v="US/Eastern"/>
    <s v="KCMH"/>
    <x v="42"/>
    <n v="15.1"/>
    <n v="4.2"/>
    <n v="77"/>
    <n v="29.92"/>
    <n v="1"/>
    <x v="0"/>
    <n v="8.1"/>
    <n v="0.01"/>
    <x v="4"/>
    <b v="0"/>
    <b v="0"/>
    <b v="0"/>
    <b v="0"/>
    <b v="0"/>
    <b v="0"/>
    <b v="0"/>
    <b v="0"/>
    <b v="0"/>
    <b v="0"/>
    <x v="0"/>
    <b v="0"/>
    <b v="0"/>
    <s v="Day"/>
    <x v="1"/>
    <s v="Day"/>
    <s v="Day"/>
    <n v="42410"/>
    <x v="1"/>
    <x v="2"/>
    <x v="0"/>
    <s v="WEEKDAY"/>
  </r>
  <r>
    <s v="A-78"/>
    <s v="Source2"/>
    <x v="0"/>
    <x v="43"/>
    <x v="42"/>
    <n v="38.990551000000004"/>
    <n v="-84.207497000000004"/>
    <s v=""/>
    <s v=""/>
    <n v="0.01"/>
    <s v="Delays due to accident on Lindale Mount Holly Rd at Lindale Nicholsville Rd."/>
    <s v="Lindale Nicholsville Rd"/>
    <x v="16"/>
    <s v="Clermont"/>
    <s v="OH"/>
    <s v="45157-9006"/>
    <s v="US"/>
    <s v="US/Eastern"/>
    <s v="KI69"/>
    <x v="43"/>
    <n v="15.8"/>
    <n v="6.1"/>
    <n v="88"/>
    <n v="29.96"/>
    <n v="1.8"/>
    <x v="5"/>
    <n v="6.9"/>
    <m/>
    <x v="4"/>
    <b v="0"/>
    <b v="0"/>
    <b v="0"/>
    <b v="0"/>
    <b v="0"/>
    <b v="0"/>
    <b v="0"/>
    <b v="0"/>
    <b v="0"/>
    <b v="0"/>
    <x v="0"/>
    <b v="0"/>
    <b v="0"/>
    <s v="Day"/>
    <x v="1"/>
    <s v="Day"/>
    <s v="Day"/>
    <n v="42410"/>
    <x v="2"/>
    <x v="2"/>
    <x v="0"/>
    <s v="WEEKDAY"/>
  </r>
  <r>
    <s v="A-79"/>
    <s v="Source2"/>
    <x v="0"/>
    <x v="44"/>
    <x v="43"/>
    <n v="40.008994999999999"/>
    <n v="-83.002678000000003"/>
    <s v=""/>
    <s v=""/>
    <n v="0"/>
    <s v="Accident on Indianola Ave at Oakland Ave. Expect delays."/>
    <s v="Indianola Ave"/>
    <x v="3"/>
    <s v="Franklin"/>
    <s v="OH"/>
    <s v="43202-3023"/>
    <s v="US"/>
    <s v="US/Eastern"/>
    <s v="KOSU"/>
    <x v="44"/>
    <n v="16"/>
    <n v="1.7"/>
    <n v="81"/>
    <n v="29.91"/>
    <n v="1.5"/>
    <x v="4"/>
    <n v="13.8"/>
    <n v="0"/>
    <x v="4"/>
    <b v="0"/>
    <b v="0"/>
    <b v="0"/>
    <b v="0"/>
    <b v="0"/>
    <b v="0"/>
    <b v="0"/>
    <b v="0"/>
    <b v="0"/>
    <b v="0"/>
    <x v="0"/>
    <b v="0"/>
    <b v="0"/>
    <s v="Day"/>
    <x v="1"/>
    <s v="Day"/>
    <s v="Day"/>
    <n v="42410"/>
    <x v="2"/>
    <x v="2"/>
    <x v="0"/>
    <s v="WEEKDAY"/>
  </r>
  <r>
    <s v="A-81"/>
    <s v="Source2"/>
    <x v="0"/>
    <x v="45"/>
    <x v="44"/>
    <n v="39.955452000000001"/>
    <n v="-82.795845"/>
    <s v=""/>
    <s v=""/>
    <n v="0.01"/>
    <s v="Accident on US-40 Main St Eastbound at Cypress Aly."/>
    <s v="E Main St"/>
    <x v="17"/>
    <s v="Franklin"/>
    <s v="OH"/>
    <s v="43068-1207"/>
    <s v="US"/>
    <s v="US/Eastern"/>
    <s v="KCMH"/>
    <x v="45"/>
    <n v="16"/>
    <n v="4.4000000000000004"/>
    <n v="77"/>
    <n v="29.93"/>
    <n v="1"/>
    <x v="4"/>
    <n v="9.1999999999999993"/>
    <n v="0"/>
    <x v="4"/>
    <b v="0"/>
    <b v="0"/>
    <b v="0"/>
    <b v="0"/>
    <b v="0"/>
    <b v="0"/>
    <b v="0"/>
    <b v="0"/>
    <b v="1"/>
    <b v="0"/>
    <x v="0"/>
    <b v="0"/>
    <b v="0"/>
    <s v="Day"/>
    <x v="1"/>
    <s v="Day"/>
    <s v="Day"/>
    <n v="42410"/>
    <x v="2"/>
    <x v="2"/>
    <x v="0"/>
    <s v="WEEKDAY"/>
  </r>
  <r>
    <s v="A-82"/>
    <s v="Source2"/>
    <x v="1"/>
    <x v="46"/>
    <x v="45"/>
    <n v="40.224585999999995"/>
    <n v="-82.929085000000001"/>
    <s v=""/>
    <s v=""/>
    <n v="0.01"/>
    <s v="Accident on I-71 Northbound at Rest Stop North."/>
    <s v="North Fwy N"/>
    <x v="18"/>
    <s v="Delaware"/>
    <s v="OH"/>
    <s v="43021"/>
    <s v="US"/>
    <s v="US/Eastern"/>
    <s v="KDLZ"/>
    <x v="46"/>
    <n v="17.600000000000001"/>
    <n v="5"/>
    <n v="79"/>
    <n v="29.87"/>
    <n v="3"/>
    <x v="5"/>
    <n v="11.5"/>
    <m/>
    <x v="5"/>
    <b v="0"/>
    <b v="0"/>
    <b v="0"/>
    <b v="0"/>
    <b v="0"/>
    <b v="0"/>
    <b v="0"/>
    <b v="0"/>
    <b v="0"/>
    <b v="0"/>
    <x v="0"/>
    <b v="0"/>
    <b v="0"/>
    <s v="Day"/>
    <x v="1"/>
    <s v="Day"/>
    <s v="Day"/>
    <n v="42410"/>
    <x v="3"/>
    <x v="2"/>
    <x v="0"/>
    <s v="WEEKDAY"/>
  </r>
  <r>
    <s v="A-83"/>
    <s v="Source2"/>
    <x v="1"/>
    <x v="47"/>
    <x v="46"/>
    <n v="39.976397999999996"/>
    <n v="-83.119225"/>
    <s v=""/>
    <s v=""/>
    <n v="0.01"/>
    <s v="Accident on I-270 Outerbelt Southbound at I-70 Exits 93 93A 93B. Expect delays."/>
    <s v="Outerbelt S"/>
    <x v="3"/>
    <s v="Franklin"/>
    <s v="OH"/>
    <s v="43204"/>
    <s v="US"/>
    <s v="US/Eastern"/>
    <s v="KTZR"/>
    <x v="47"/>
    <n v="15.8"/>
    <n v="3.4"/>
    <n v="79"/>
    <n v="29.91"/>
    <n v="1.5"/>
    <x v="5"/>
    <n v="10.4"/>
    <m/>
    <x v="4"/>
    <b v="0"/>
    <b v="0"/>
    <b v="0"/>
    <b v="0"/>
    <b v="0"/>
    <b v="0"/>
    <b v="0"/>
    <b v="0"/>
    <b v="0"/>
    <b v="0"/>
    <x v="0"/>
    <b v="0"/>
    <b v="0"/>
    <s v="Day"/>
    <x v="1"/>
    <s v="Day"/>
    <s v="Day"/>
    <n v="42410"/>
    <x v="3"/>
    <x v="2"/>
    <x v="0"/>
    <s v="WEEKDAY"/>
  </r>
  <r>
    <s v="A-84"/>
    <s v="Source2"/>
    <x v="1"/>
    <x v="48"/>
    <x v="47"/>
    <n v="39.985603000000012"/>
    <n v="-82.939246999999995"/>
    <s v=""/>
    <s v=""/>
    <n v="0.01"/>
    <s v="One lane blocked due to accident on I-670 Eastbound at Exit 7 US-62. Expect delays."/>
    <s v="E 5th Ave"/>
    <x v="3"/>
    <s v="Franklin"/>
    <s v="OH"/>
    <s v="43219"/>
    <s v="US"/>
    <s v="US/Eastern"/>
    <s v="KCMH"/>
    <x v="48"/>
    <n v="17.100000000000001"/>
    <n v="3"/>
    <n v="77"/>
    <n v="29.96"/>
    <n v="1.5"/>
    <x v="5"/>
    <n v="13.8"/>
    <n v="0"/>
    <x v="4"/>
    <b v="0"/>
    <b v="0"/>
    <b v="0"/>
    <b v="0"/>
    <b v="0"/>
    <b v="0"/>
    <b v="0"/>
    <b v="0"/>
    <b v="0"/>
    <b v="0"/>
    <x v="0"/>
    <b v="0"/>
    <b v="0"/>
    <s v="Day"/>
    <x v="1"/>
    <s v="Day"/>
    <s v="Day"/>
    <n v="42410"/>
    <x v="4"/>
    <x v="2"/>
    <x v="0"/>
    <s v="WEEKDAY"/>
  </r>
  <r>
    <s v="A-85"/>
    <s v="Source2"/>
    <x v="1"/>
    <x v="49"/>
    <x v="48"/>
    <n v="41.040714000000001"/>
    <n v="-81.613143999999977"/>
    <s v=""/>
    <s v=""/>
    <n v="0.01"/>
    <s v="Left lane blocked due to accident on I-76 Westbound at Exit 16 Barber Rd."/>
    <s v="US-224 W"/>
    <x v="19"/>
    <s v="Summit"/>
    <s v="OH"/>
    <s v="44203"/>
    <s v="US"/>
    <s v="US/Eastern"/>
    <s v="KAKR"/>
    <x v="49"/>
    <n v="19.899999999999999"/>
    <n v="8.6"/>
    <n v="81"/>
    <n v="29.89"/>
    <n v="1"/>
    <x v="2"/>
    <n v="10.4"/>
    <n v="0"/>
    <x v="4"/>
    <b v="0"/>
    <b v="0"/>
    <b v="0"/>
    <b v="0"/>
    <b v="1"/>
    <b v="0"/>
    <b v="0"/>
    <b v="0"/>
    <b v="0"/>
    <b v="0"/>
    <x v="0"/>
    <b v="0"/>
    <b v="0"/>
    <s v="Day"/>
    <x v="1"/>
    <s v="Day"/>
    <s v="Day"/>
    <n v="42410"/>
    <x v="10"/>
    <x v="2"/>
    <x v="2"/>
    <s v="WEEKDAY"/>
  </r>
  <r>
    <s v="A-86"/>
    <s v="Source2"/>
    <x v="1"/>
    <x v="50"/>
    <x v="48"/>
    <n v="41.083678999999997"/>
    <n v="-81.579002000000003"/>
    <s v=""/>
    <s v=""/>
    <n v="1.28"/>
    <s v="Left lane blocked due to accident on I-77 Northbound between Exit 130 OH-261 Vernon Odom Blvd and Exit 131 OH-162 Copley Rd."/>
    <s v="Copley Rd"/>
    <x v="20"/>
    <s v="Summit"/>
    <s v="OH"/>
    <s v="44320-2561"/>
    <s v="US"/>
    <s v="US/Eastern"/>
    <s v="KAKR"/>
    <x v="50"/>
    <n v="19.899999999999999"/>
    <n v="7.3"/>
    <n v="78"/>
    <n v="29.87"/>
    <n v="4"/>
    <x v="2"/>
    <n v="12.7"/>
    <n v="0"/>
    <x v="4"/>
    <b v="0"/>
    <b v="0"/>
    <b v="0"/>
    <b v="0"/>
    <b v="0"/>
    <b v="0"/>
    <b v="0"/>
    <b v="0"/>
    <b v="0"/>
    <b v="0"/>
    <x v="0"/>
    <b v="0"/>
    <b v="0"/>
    <s v="Night"/>
    <x v="1"/>
    <s v="Day"/>
    <s v="Day"/>
    <n v="42410"/>
    <x v="14"/>
    <x v="2"/>
    <x v="2"/>
    <s v="WEEKDAY"/>
  </r>
  <r>
    <s v="A-87"/>
    <s v="Source2"/>
    <x v="1"/>
    <x v="51"/>
    <x v="49"/>
    <n v="40.766890999999994"/>
    <n v="-82.424109999999999"/>
    <s v=""/>
    <s v=""/>
    <n v="0.01"/>
    <s v="Accident on I-71 Northbound in Crimson. Approach with care."/>
    <s v="I-71 N"/>
    <x v="21"/>
    <s v="Richland"/>
    <s v="OH"/>
    <s v="44903"/>
    <s v="US"/>
    <s v="US/Eastern"/>
    <s v="KMFD"/>
    <x v="51"/>
    <n v="16"/>
    <n v="2.9"/>
    <n v="77"/>
    <n v="29.97"/>
    <n v="7"/>
    <x v="4"/>
    <n v="11.5"/>
    <n v="0"/>
    <x v="0"/>
    <b v="0"/>
    <b v="0"/>
    <b v="0"/>
    <b v="0"/>
    <b v="0"/>
    <b v="0"/>
    <b v="0"/>
    <b v="0"/>
    <b v="0"/>
    <b v="0"/>
    <x v="0"/>
    <b v="0"/>
    <b v="0"/>
    <s v="Night"/>
    <x v="0"/>
    <s v="Day"/>
    <s v="Day"/>
    <n v="42410"/>
    <x v="14"/>
    <x v="2"/>
    <x v="2"/>
    <s v="WEEKDAY"/>
  </r>
  <r>
    <s v="A-88"/>
    <s v="Source2"/>
    <x v="1"/>
    <x v="52"/>
    <x v="50"/>
    <n v="41.422198999999999"/>
    <n v="-81.843018000000001"/>
    <s v=""/>
    <s v=""/>
    <n v="0.01"/>
    <s v="Accident on I-480 Westbound at Exit 9 OH-17 Brookpark Rd. Expect delays."/>
    <s v="Grayton Rd"/>
    <x v="22"/>
    <s v="Cuyahoga"/>
    <s v="OH"/>
    <s v="44135"/>
    <s v="US"/>
    <s v="US/Eastern"/>
    <s v="KCLE"/>
    <x v="52"/>
    <n v="14"/>
    <n v="0.5"/>
    <n v="56"/>
    <n v="30.14"/>
    <n v="9"/>
    <x v="3"/>
    <n v="11.5"/>
    <n v="0"/>
    <x v="4"/>
    <b v="0"/>
    <b v="0"/>
    <b v="0"/>
    <b v="0"/>
    <b v="0"/>
    <b v="0"/>
    <b v="0"/>
    <b v="0"/>
    <b v="0"/>
    <b v="0"/>
    <x v="0"/>
    <b v="0"/>
    <b v="0"/>
    <s v="Night"/>
    <x v="0"/>
    <s v="Night"/>
    <s v="Night"/>
    <n v="42411"/>
    <x v="13"/>
    <x v="3"/>
    <x v="3"/>
    <s v="WEEKDAY"/>
  </r>
  <r>
    <s v="A-89"/>
    <s v="Source2"/>
    <x v="1"/>
    <x v="53"/>
    <x v="51"/>
    <n v="41.063994999999998"/>
    <n v="-81.572944999999976"/>
    <s v=""/>
    <s v=""/>
    <n v="0.01"/>
    <s v="Accident on I-77 Southbound at Exit 130 OH-261 Vernon Odom Blvd. Expect delays."/>
    <s v="Vernon Odom Blvd"/>
    <x v="20"/>
    <s v="Summit"/>
    <s v="OH"/>
    <s v="44320-4026"/>
    <s v="US"/>
    <s v="US/Eastern"/>
    <s v="KAKR"/>
    <x v="53"/>
    <n v="14"/>
    <n v="1.2"/>
    <n v="74"/>
    <n v="30.03"/>
    <n v="4"/>
    <x v="3"/>
    <n v="10.4"/>
    <n v="0"/>
    <x v="4"/>
    <b v="0"/>
    <b v="0"/>
    <b v="0"/>
    <b v="0"/>
    <b v="0"/>
    <b v="0"/>
    <b v="0"/>
    <b v="0"/>
    <b v="0"/>
    <b v="0"/>
    <x v="0"/>
    <b v="0"/>
    <b v="0"/>
    <s v="Night"/>
    <x v="0"/>
    <s v="Night"/>
    <s v="Night"/>
    <n v="42411"/>
    <x v="13"/>
    <x v="3"/>
    <x v="3"/>
    <s v="WEEKDAY"/>
  </r>
  <r>
    <s v="A-90"/>
    <s v="Source2"/>
    <x v="0"/>
    <x v="54"/>
    <x v="52"/>
    <n v="39.747753000000003"/>
    <n v="-84.205581999999978"/>
    <s v=""/>
    <s v=""/>
    <n v="0.01"/>
    <s v="Accident on US-35 Eastbound at I-75. Expect delays."/>
    <s v="I-75 S"/>
    <x v="1"/>
    <s v="Montgomery"/>
    <s v="OH"/>
    <s v="45417"/>
    <s v="US"/>
    <s v="US/Eastern"/>
    <s v="KDAY"/>
    <x v="54"/>
    <n v="7"/>
    <n v="-5.7"/>
    <n v="87"/>
    <n v="30.22"/>
    <n v="10"/>
    <x v="5"/>
    <n v="8.1"/>
    <m/>
    <x v="6"/>
    <b v="0"/>
    <b v="0"/>
    <b v="0"/>
    <b v="0"/>
    <b v="0"/>
    <b v="0"/>
    <b v="0"/>
    <b v="0"/>
    <b v="0"/>
    <b v="0"/>
    <x v="0"/>
    <b v="0"/>
    <b v="0"/>
    <s v="Night"/>
    <x v="0"/>
    <s v="Night"/>
    <s v="Day"/>
    <n v="42411"/>
    <x v="0"/>
    <x v="3"/>
    <x v="0"/>
    <s v="WEEKDAY"/>
  </r>
  <r>
    <s v="A-92"/>
    <s v="Source2"/>
    <x v="1"/>
    <x v="55"/>
    <x v="53"/>
    <n v="41.420817999999997"/>
    <n v="-81.694007999999997"/>
    <s v=""/>
    <s v=""/>
    <n v="0.01"/>
    <s v="Accident on I-480 Eastbound at Exit 16 OH-94 State Rd. Expect delays."/>
    <s v="I-480 E"/>
    <x v="22"/>
    <s v="Cuyahoga"/>
    <s v="OH"/>
    <s v="44109"/>
    <s v="US"/>
    <s v="US/Eastern"/>
    <s v="KBKL"/>
    <x v="55"/>
    <n v="17.100000000000001"/>
    <n v="-0.3"/>
    <n v="59"/>
    <n v="30.12"/>
    <n v="10"/>
    <x v="3"/>
    <n v="21.9"/>
    <m/>
    <x v="0"/>
    <b v="0"/>
    <b v="0"/>
    <b v="0"/>
    <b v="0"/>
    <b v="0"/>
    <b v="0"/>
    <b v="0"/>
    <b v="0"/>
    <b v="0"/>
    <b v="0"/>
    <x v="0"/>
    <b v="0"/>
    <b v="0"/>
    <s v="Night"/>
    <x v="0"/>
    <s v="Day"/>
    <s v="Day"/>
    <n v="42411"/>
    <x v="0"/>
    <x v="3"/>
    <x v="0"/>
    <s v="WEEKDAY"/>
  </r>
  <r>
    <s v="A-93"/>
    <s v="Source2"/>
    <x v="0"/>
    <x v="56"/>
    <x v="54"/>
    <n v="40.030341999999997"/>
    <n v="-83.030197000000001"/>
    <s v=""/>
    <s v=""/>
    <n v="0.01"/>
    <s v="Accident on North Broadway St at OH-315 Olentangy Fwy Exits 6 6A-B-C. Expect delays."/>
    <s v="Olentangy River Rd"/>
    <x v="3"/>
    <s v="Franklin"/>
    <s v="OH"/>
    <s v="43202"/>
    <s v="US"/>
    <s v="US/Eastern"/>
    <s v="KOSU"/>
    <x v="55"/>
    <n v="6.1"/>
    <n v="-6.8"/>
    <n v="83"/>
    <n v="30.22"/>
    <n v="10"/>
    <x v="5"/>
    <n v="8.1"/>
    <m/>
    <x v="7"/>
    <b v="0"/>
    <b v="0"/>
    <b v="1"/>
    <b v="0"/>
    <b v="0"/>
    <b v="0"/>
    <b v="0"/>
    <b v="0"/>
    <b v="0"/>
    <b v="0"/>
    <x v="0"/>
    <b v="1"/>
    <b v="0"/>
    <s v="Night"/>
    <x v="1"/>
    <s v="Day"/>
    <s v="Day"/>
    <n v="42411"/>
    <x v="1"/>
    <x v="3"/>
    <x v="0"/>
    <s v="WEEKDAY"/>
  </r>
  <r>
    <s v="A-94"/>
    <s v="Source2"/>
    <x v="0"/>
    <x v="57"/>
    <x v="55"/>
    <n v="39.858089"/>
    <n v="-82.827904000000004"/>
    <s v=""/>
    <s v=""/>
    <n v="0.01"/>
    <s v="Accident on US-33 Columbus Lancaster Rd at OH-674 Gender Rd. Expect delays."/>
    <s v="Gender Rd"/>
    <x v="23"/>
    <s v="Franklin"/>
    <s v="OH"/>
    <s v="43110"/>
    <s v="US"/>
    <s v="US/Eastern"/>
    <s v="KLCK"/>
    <x v="56"/>
    <n v="5"/>
    <n v="-2.1"/>
    <n v="81"/>
    <n v="30.2"/>
    <n v="10"/>
    <x v="0"/>
    <n v="3.5"/>
    <m/>
    <x v="8"/>
    <b v="0"/>
    <b v="0"/>
    <b v="0"/>
    <b v="0"/>
    <b v="0"/>
    <b v="0"/>
    <b v="0"/>
    <b v="0"/>
    <b v="0"/>
    <b v="0"/>
    <x v="0"/>
    <b v="0"/>
    <b v="0"/>
    <s v="Night"/>
    <x v="1"/>
    <s v="Day"/>
    <s v="Day"/>
    <n v="42411"/>
    <x v="1"/>
    <x v="3"/>
    <x v="0"/>
    <s v="WEEKDAY"/>
  </r>
  <r>
    <s v="A-97"/>
    <s v="Source2"/>
    <x v="1"/>
    <x v="58"/>
    <x v="56"/>
    <n v="41.355395999999999"/>
    <n v="-81.819267000000025"/>
    <s v=""/>
    <s v=""/>
    <n v="0.01"/>
    <s v="Accident on I-71 Northbound at Exit 234 US-42 Pearl Rd."/>
    <s v="I-71 S"/>
    <x v="22"/>
    <s v="Cuyahoga"/>
    <s v="OH"/>
    <s v="44130"/>
    <s v="US"/>
    <s v="US/Eastern"/>
    <s v="KCLE"/>
    <x v="57"/>
    <n v="15.1"/>
    <n v="-1.6"/>
    <n v="51"/>
    <n v="30.18"/>
    <n v="10"/>
    <x v="3"/>
    <n v="18.399999999999999"/>
    <m/>
    <x v="1"/>
    <b v="0"/>
    <b v="0"/>
    <b v="0"/>
    <b v="0"/>
    <b v="0"/>
    <b v="0"/>
    <b v="0"/>
    <b v="0"/>
    <b v="0"/>
    <b v="0"/>
    <x v="0"/>
    <b v="0"/>
    <b v="0"/>
    <s v="Day"/>
    <x v="1"/>
    <s v="Day"/>
    <s v="Day"/>
    <n v="42411"/>
    <x v="1"/>
    <x v="3"/>
    <x v="0"/>
    <s v="WEEKDAY"/>
  </r>
  <r>
    <s v="A-99"/>
    <s v="Source2"/>
    <x v="0"/>
    <x v="59"/>
    <x v="57"/>
    <n v="39.751038000000001"/>
    <n v="-84.214325000000002"/>
    <s v=""/>
    <s v=""/>
    <n v="0.01"/>
    <s v="Accident on Broadway St at Home Ave. Expect delays."/>
    <s v="Home Ave"/>
    <x v="1"/>
    <s v="Montgomery"/>
    <s v="OH"/>
    <s v="45402-8230"/>
    <s v="US"/>
    <s v="US/Eastern"/>
    <s v="KFFO"/>
    <x v="58"/>
    <n v="7.5"/>
    <n v="-1.1000000000000001"/>
    <n v="87"/>
    <n v="30.28"/>
    <n v="10"/>
    <x v="1"/>
    <n v="4.5999999999999996"/>
    <m/>
    <x v="6"/>
    <b v="0"/>
    <b v="0"/>
    <b v="0"/>
    <b v="0"/>
    <b v="0"/>
    <b v="0"/>
    <b v="0"/>
    <b v="0"/>
    <b v="0"/>
    <b v="0"/>
    <x v="0"/>
    <b v="0"/>
    <b v="0"/>
    <s v="Day"/>
    <x v="1"/>
    <s v="Day"/>
    <s v="Day"/>
    <n v="42411"/>
    <x v="2"/>
    <x v="3"/>
    <x v="0"/>
    <s v="WEEKDAY"/>
  </r>
  <r>
    <s v="A-102"/>
    <s v="Source3"/>
    <x v="0"/>
    <x v="60"/>
    <x v="58"/>
    <n v="40.11195"/>
    <n v="-83.016662999999994"/>
    <s v=""/>
    <s v=""/>
    <n v="0.48"/>
    <s v="One lane blocked due to accident on US-23 High St Southbound from Campus View Blvd to Exits 23A 23B I-270 Outerbelt."/>
    <s v="N High St"/>
    <x v="3"/>
    <s v="Franklin"/>
    <s v="OH"/>
    <s v="43235"/>
    <s v="US"/>
    <s v="US/Eastern"/>
    <s v="KOSU"/>
    <x v="59"/>
    <n v="12"/>
    <n v="1.5"/>
    <n v="77"/>
    <n v="30.26"/>
    <n v="10"/>
    <x v="5"/>
    <n v="6.9"/>
    <m/>
    <x v="0"/>
    <b v="0"/>
    <b v="0"/>
    <b v="0"/>
    <b v="0"/>
    <b v="1"/>
    <b v="0"/>
    <b v="0"/>
    <b v="0"/>
    <b v="0"/>
    <b v="0"/>
    <x v="0"/>
    <b v="0"/>
    <b v="0"/>
    <s v="Day"/>
    <x v="1"/>
    <s v="Day"/>
    <s v="Day"/>
    <n v="42411"/>
    <x v="2"/>
    <x v="3"/>
    <x v="0"/>
    <s v="WEEKDAY"/>
  </r>
  <r>
    <s v="A-103"/>
    <s v="Source2"/>
    <x v="1"/>
    <x v="61"/>
    <x v="59"/>
    <n v="41.424312999999998"/>
    <n v="-81.579139999999995"/>
    <s v=""/>
    <s v=""/>
    <n v="0.01"/>
    <s v="Accident on I-480 Eastbound at Exit 23 OH-14 Broadway Ave."/>
    <s v="I-480 E"/>
    <x v="24"/>
    <s v="Cuyahoga"/>
    <s v="OH"/>
    <s v="44137"/>
    <s v="US"/>
    <s v="US/Eastern"/>
    <s v="KBKL"/>
    <x v="59"/>
    <n v="18"/>
    <n v="-0.2"/>
    <n v="54"/>
    <n v="30.16"/>
    <n v="10"/>
    <x v="2"/>
    <n v="25.3"/>
    <m/>
    <x v="0"/>
    <b v="0"/>
    <b v="0"/>
    <b v="0"/>
    <b v="0"/>
    <b v="0"/>
    <b v="0"/>
    <b v="0"/>
    <b v="0"/>
    <b v="0"/>
    <b v="0"/>
    <x v="0"/>
    <b v="0"/>
    <b v="0"/>
    <s v="Day"/>
    <x v="1"/>
    <s v="Day"/>
    <s v="Day"/>
    <n v="42411"/>
    <x v="2"/>
    <x v="3"/>
    <x v="0"/>
    <s v="WEEKDAY"/>
  </r>
  <r>
    <s v="A-105"/>
    <s v="Source2"/>
    <x v="0"/>
    <x v="62"/>
    <x v="60"/>
    <n v="39.769172999999995"/>
    <n v="-84.207282999999975"/>
    <s v=""/>
    <s v=""/>
    <n v="0"/>
    <s v="Accident on Grafton Ave at Grand Ave."/>
    <s v="W Grand Ave"/>
    <x v="1"/>
    <s v="Montgomery"/>
    <s v="OH"/>
    <s v="45405-4408"/>
    <s v="US"/>
    <s v="US/Eastern"/>
    <s v="KDAY"/>
    <x v="60"/>
    <n v="10.9"/>
    <n v="0.2"/>
    <n v="77"/>
    <n v="30.29"/>
    <n v="10"/>
    <x v="2"/>
    <n v="6.9"/>
    <m/>
    <x v="1"/>
    <b v="0"/>
    <b v="0"/>
    <b v="0"/>
    <b v="0"/>
    <b v="0"/>
    <b v="0"/>
    <b v="0"/>
    <b v="0"/>
    <b v="0"/>
    <b v="0"/>
    <x v="0"/>
    <b v="1"/>
    <b v="0"/>
    <s v="Day"/>
    <x v="1"/>
    <s v="Day"/>
    <s v="Day"/>
    <n v="42411"/>
    <x v="3"/>
    <x v="3"/>
    <x v="0"/>
    <s v="WEEKDAY"/>
  </r>
  <r>
    <s v="A-106"/>
    <s v="Source2"/>
    <x v="0"/>
    <x v="63"/>
    <x v="61"/>
    <n v="39.754519999999999"/>
    <n v="-84.159278999999998"/>
    <s v=""/>
    <s v=""/>
    <n v="0.01"/>
    <s v="Accident on US-35 Eastbound at Steve Whalen Blvd. Expect delays."/>
    <s v="US-35 E"/>
    <x v="1"/>
    <s v="Montgomery"/>
    <s v="OH"/>
    <s v="45410"/>
    <s v="US"/>
    <s v="US/Eastern"/>
    <s v="KFFO"/>
    <x v="61"/>
    <n v="13.6"/>
    <n v="7.7"/>
    <n v="74"/>
    <n v="30.32"/>
    <n v="10"/>
    <x v="8"/>
    <n v="3.5"/>
    <m/>
    <x v="0"/>
    <b v="0"/>
    <b v="0"/>
    <b v="0"/>
    <b v="0"/>
    <b v="0"/>
    <b v="0"/>
    <b v="0"/>
    <b v="0"/>
    <b v="0"/>
    <b v="0"/>
    <x v="0"/>
    <b v="0"/>
    <b v="0"/>
    <s v="Day"/>
    <x v="1"/>
    <s v="Day"/>
    <s v="Day"/>
    <n v="42411"/>
    <x v="3"/>
    <x v="3"/>
    <x v="0"/>
    <s v="WEEKDAY"/>
  </r>
  <r>
    <s v="A-107"/>
    <s v="Source2"/>
    <x v="1"/>
    <x v="64"/>
    <x v="62"/>
    <n v="39.874946999999999"/>
    <n v="-83.003936999999993"/>
    <s v=""/>
    <s v=""/>
    <n v="0.01"/>
    <s v="One lane blocked due to accident on I-270 Outerbelt Westbound at Exits 52 52A 52B US-23 High St. Expect delays."/>
    <s v="S High St"/>
    <x v="3"/>
    <s v="Franklin"/>
    <s v="OH"/>
    <s v="43207"/>
    <s v="US"/>
    <s v="US/Eastern"/>
    <s v="KLCK"/>
    <x v="62"/>
    <n v="10.4"/>
    <n v="2.2000000000000002"/>
    <n v="78"/>
    <n v="30.25"/>
    <n v="10"/>
    <x v="9"/>
    <n v="4.5999999999999996"/>
    <m/>
    <x v="0"/>
    <b v="0"/>
    <b v="0"/>
    <b v="0"/>
    <b v="0"/>
    <b v="1"/>
    <b v="0"/>
    <b v="0"/>
    <b v="0"/>
    <b v="0"/>
    <b v="0"/>
    <x v="0"/>
    <b v="0"/>
    <b v="0"/>
    <s v="Day"/>
    <x v="1"/>
    <s v="Day"/>
    <s v="Day"/>
    <n v="42411"/>
    <x v="3"/>
    <x v="3"/>
    <x v="0"/>
    <s v="WEEKDAY"/>
  </r>
  <r>
    <s v="A-110"/>
    <s v="Source2"/>
    <x v="0"/>
    <x v="65"/>
    <x v="63"/>
    <n v="39.641849999999998"/>
    <n v="-84.227455000000006"/>
    <s v=""/>
    <s v=""/>
    <n v="0"/>
    <s v="Accident on Summit Glen Dr near Mall Woods Dr. Expect delays."/>
    <s v="Mall Woods Dr"/>
    <x v="1"/>
    <s v="Montgomery"/>
    <s v="OH"/>
    <s v="45449-3625"/>
    <s v="US"/>
    <s v="US/Eastern"/>
    <s v="KMGY"/>
    <x v="63"/>
    <n v="18"/>
    <n v="8.6999999999999993"/>
    <n v="54"/>
    <n v="30.31"/>
    <n v="10"/>
    <x v="2"/>
    <n v="6.9"/>
    <m/>
    <x v="8"/>
    <b v="0"/>
    <b v="0"/>
    <b v="0"/>
    <b v="0"/>
    <b v="0"/>
    <b v="0"/>
    <b v="0"/>
    <b v="0"/>
    <b v="0"/>
    <b v="0"/>
    <x v="0"/>
    <b v="0"/>
    <b v="0"/>
    <s v="Day"/>
    <x v="1"/>
    <s v="Day"/>
    <s v="Day"/>
    <n v="42411"/>
    <x v="4"/>
    <x v="3"/>
    <x v="0"/>
    <s v="WEEKDAY"/>
  </r>
  <r>
    <s v="A-111"/>
    <s v="Source2"/>
    <x v="0"/>
    <x v="66"/>
    <x v="64"/>
    <n v="39.760284000000013"/>
    <n v="-84.196433999999996"/>
    <s v=""/>
    <s v=""/>
    <n v="0.01"/>
    <s v="Accident on 2nd St at OH-4 Perry St. Expect delays."/>
    <s v="W 2nd St"/>
    <x v="1"/>
    <s v="Montgomery"/>
    <s v="OH"/>
    <s v="45402-1411"/>
    <s v="US"/>
    <s v="US/Eastern"/>
    <s v="KFFO"/>
    <x v="64"/>
    <n v="18.5"/>
    <n v="7.5"/>
    <n v="62"/>
    <n v="30.32"/>
    <n v="10"/>
    <x v="2"/>
    <n v="9.1999999999999993"/>
    <m/>
    <x v="1"/>
    <b v="0"/>
    <b v="0"/>
    <b v="1"/>
    <b v="0"/>
    <b v="0"/>
    <b v="0"/>
    <b v="0"/>
    <b v="0"/>
    <b v="0"/>
    <b v="0"/>
    <x v="0"/>
    <b v="1"/>
    <b v="0"/>
    <s v="Day"/>
    <x v="1"/>
    <s v="Day"/>
    <s v="Day"/>
    <n v="42411"/>
    <x v="5"/>
    <x v="3"/>
    <x v="0"/>
    <s v="WEEKDAY"/>
  </r>
  <r>
    <s v="A-112"/>
    <s v="Source2"/>
    <x v="0"/>
    <x v="67"/>
    <x v="65"/>
    <n v="39.802528000000002"/>
    <n v="-84.220093000000006"/>
    <s v=""/>
    <s v=""/>
    <n v="0.01"/>
    <s v="Accident on OH-48 Main St at Melford Ave."/>
    <s v="N Main St"/>
    <x v="1"/>
    <s v="Montgomery"/>
    <s v="OH"/>
    <s v="45405-1604"/>
    <s v="US"/>
    <s v="US/Eastern"/>
    <s v="KDAY"/>
    <x v="65"/>
    <n v="19.899999999999999"/>
    <n v="9.3000000000000007"/>
    <n v="65"/>
    <n v="30.32"/>
    <n v="10"/>
    <x v="2"/>
    <n v="9.1999999999999993"/>
    <m/>
    <x v="1"/>
    <b v="0"/>
    <b v="0"/>
    <b v="0"/>
    <b v="0"/>
    <b v="0"/>
    <b v="0"/>
    <b v="0"/>
    <b v="0"/>
    <b v="0"/>
    <b v="0"/>
    <x v="0"/>
    <b v="0"/>
    <b v="0"/>
    <s v="Day"/>
    <x v="1"/>
    <s v="Day"/>
    <s v="Day"/>
    <n v="42411"/>
    <x v="6"/>
    <x v="3"/>
    <x v="1"/>
    <s v="WEEKDAY"/>
  </r>
  <r>
    <s v="A-114"/>
    <s v="Source2"/>
    <x v="0"/>
    <x v="68"/>
    <x v="66"/>
    <n v="39.733336999999999"/>
    <n v="-84.180358999999996"/>
    <s v=""/>
    <s v=""/>
    <n v="0.01"/>
    <s v="Accident on Brown St at Oakwood Ave."/>
    <s v="Springhouse Rd"/>
    <x v="1"/>
    <s v="Montgomery"/>
    <s v="OH"/>
    <s v="45409"/>
    <s v="US"/>
    <s v="US/Eastern"/>
    <s v="KFFO"/>
    <x v="66"/>
    <n v="21.6"/>
    <n v="13"/>
    <n v="49"/>
    <n v="30.3"/>
    <n v="10"/>
    <x v="5"/>
    <n v="6.9"/>
    <m/>
    <x v="1"/>
    <b v="1"/>
    <b v="0"/>
    <b v="1"/>
    <b v="0"/>
    <b v="0"/>
    <b v="0"/>
    <b v="0"/>
    <b v="0"/>
    <b v="0"/>
    <b v="0"/>
    <x v="0"/>
    <b v="1"/>
    <b v="0"/>
    <s v="Day"/>
    <x v="1"/>
    <s v="Day"/>
    <s v="Day"/>
    <n v="42411"/>
    <x v="15"/>
    <x v="3"/>
    <x v="1"/>
    <s v="WEEKDAY"/>
  </r>
  <r>
    <s v="A-116"/>
    <s v="Source2"/>
    <x v="0"/>
    <x v="69"/>
    <x v="67"/>
    <n v="39.783615000000012"/>
    <n v="-84.227530999999999"/>
    <s v=""/>
    <s v=""/>
    <n v="0"/>
    <s v="Accident on Auburn Ave at Salem Ave."/>
    <s v="Auburn Ave"/>
    <x v="1"/>
    <s v="Montgomery"/>
    <s v="OH"/>
    <s v="45406-5615"/>
    <s v="US"/>
    <s v="US/Eastern"/>
    <s v="KDAY"/>
    <x v="67"/>
    <n v="21"/>
    <n v="14.6"/>
    <n v="57"/>
    <n v="30.32"/>
    <n v="10"/>
    <x v="2"/>
    <n v="4.5999999999999996"/>
    <m/>
    <x v="1"/>
    <b v="0"/>
    <b v="0"/>
    <b v="0"/>
    <b v="0"/>
    <b v="0"/>
    <b v="0"/>
    <b v="0"/>
    <b v="0"/>
    <b v="0"/>
    <b v="0"/>
    <x v="0"/>
    <b v="0"/>
    <b v="0"/>
    <s v="Day"/>
    <x v="1"/>
    <s v="Day"/>
    <s v="Day"/>
    <n v="42411"/>
    <x v="8"/>
    <x v="3"/>
    <x v="1"/>
    <s v="WEEKDAY"/>
  </r>
  <r>
    <s v="A-117"/>
    <s v="Source2"/>
    <x v="0"/>
    <x v="70"/>
    <x v="68"/>
    <n v="39.74004"/>
    <n v="-84.194923000000003"/>
    <s v=""/>
    <s v=""/>
    <n v="0.01"/>
    <s v="Accident on Stewart St at Edwin C Moses Blvd."/>
    <s v="W Stewart St"/>
    <x v="1"/>
    <s v="Montgomery"/>
    <s v="OH"/>
    <s v="45417"/>
    <s v="US"/>
    <s v="US/Eastern"/>
    <s v="KDAY"/>
    <x v="68"/>
    <n v="21"/>
    <n v="11.4"/>
    <n v="57"/>
    <n v="30.33"/>
    <n v="10"/>
    <x v="10"/>
    <n v="8.1"/>
    <m/>
    <x v="1"/>
    <b v="0"/>
    <b v="0"/>
    <b v="1"/>
    <b v="0"/>
    <b v="0"/>
    <b v="0"/>
    <b v="0"/>
    <b v="0"/>
    <b v="0"/>
    <b v="0"/>
    <x v="0"/>
    <b v="1"/>
    <b v="0"/>
    <s v="Day"/>
    <x v="1"/>
    <s v="Day"/>
    <s v="Day"/>
    <n v="42411"/>
    <x v="9"/>
    <x v="3"/>
    <x v="1"/>
    <s v="WEEKDAY"/>
  </r>
  <r>
    <s v="A-123"/>
    <s v="Source2"/>
    <x v="0"/>
    <x v="71"/>
    <x v="69"/>
    <n v="39.749786"/>
    <n v="-84.199493000000004"/>
    <s v=""/>
    <s v=""/>
    <n v="0"/>
    <s v="Accident on Washington St at Edwin C Moses Blvd."/>
    <s v="S Edwin C Moses Blvd"/>
    <x v="1"/>
    <s v="Montgomery"/>
    <s v="OH"/>
    <s v="45402-8430"/>
    <s v="US"/>
    <s v="US/Eastern"/>
    <s v="KFFO"/>
    <x v="69"/>
    <n v="26.6"/>
    <n v="14.3"/>
    <n v="59"/>
    <n v="30.04"/>
    <n v="10"/>
    <x v="5"/>
    <n v="16.100000000000001"/>
    <m/>
    <x v="4"/>
    <b v="0"/>
    <b v="0"/>
    <b v="1"/>
    <b v="0"/>
    <b v="0"/>
    <b v="0"/>
    <b v="0"/>
    <b v="0"/>
    <b v="0"/>
    <b v="0"/>
    <x v="0"/>
    <b v="1"/>
    <b v="0"/>
    <s v="Day"/>
    <x v="1"/>
    <s v="Day"/>
    <s v="Day"/>
    <n v="42412"/>
    <x v="9"/>
    <x v="4"/>
    <x v="1"/>
    <s v="WEEKDAY"/>
  </r>
  <r>
    <s v="A-124"/>
    <s v="Source2"/>
    <x v="0"/>
    <x v="72"/>
    <x v="70"/>
    <n v="39.780330999999997"/>
    <n v="-84.195076"/>
    <s v=""/>
    <s v=""/>
    <n v="0.01"/>
    <s v="Accident on Stanley Ave at Helena St."/>
    <s v="Stanley Ave"/>
    <x v="1"/>
    <s v="Montgomery"/>
    <s v="OH"/>
    <s v="45404-1016"/>
    <s v="US"/>
    <s v="US/Eastern"/>
    <s v="KFFO"/>
    <x v="70"/>
    <n v="25.5"/>
    <n v="12.9"/>
    <n v="66"/>
    <n v="30.11"/>
    <n v="7"/>
    <x v="5"/>
    <n v="16.100000000000001"/>
    <n v="0"/>
    <x v="4"/>
    <b v="0"/>
    <b v="0"/>
    <b v="0"/>
    <b v="0"/>
    <b v="0"/>
    <b v="0"/>
    <b v="0"/>
    <b v="0"/>
    <b v="0"/>
    <b v="0"/>
    <x v="0"/>
    <b v="0"/>
    <b v="0"/>
    <s v="Day"/>
    <x v="1"/>
    <s v="Day"/>
    <s v="Day"/>
    <n v="42412"/>
    <x v="9"/>
    <x v="4"/>
    <x v="1"/>
    <s v="WEEKDAY"/>
  </r>
  <r>
    <s v="A-125"/>
    <s v="Source2"/>
    <x v="1"/>
    <x v="73"/>
    <x v="71"/>
    <n v="40.109928000000004"/>
    <n v="-82.978203000000022"/>
    <s v=""/>
    <s v=""/>
    <n v="1.67"/>
    <s v="Three lanes blocked due to accident on I-71 Southbound between Exit 121 Polaris Pkwy and Exits 119 119A 119B I-270 Outerbelt."/>
    <s v="North Fwy S"/>
    <x v="3"/>
    <s v="Franklin"/>
    <s v="OH"/>
    <s v="43229"/>
    <s v="US"/>
    <s v="US/Eastern"/>
    <s v="KOSU"/>
    <x v="71"/>
    <n v="23"/>
    <n v="11.1"/>
    <n v="80"/>
    <n v="30.03"/>
    <n v="3"/>
    <x v="5"/>
    <n v="12.7"/>
    <n v="0"/>
    <x v="4"/>
    <b v="0"/>
    <b v="0"/>
    <b v="0"/>
    <b v="0"/>
    <b v="1"/>
    <b v="0"/>
    <b v="0"/>
    <b v="0"/>
    <b v="0"/>
    <b v="0"/>
    <x v="0"/>
    <b v="0"/>
    <b v="0"/>
    <s v="Day"/>
    <x v="1"/>
    <s v="Day"/>
    <s v="Day"/>
    <n v="42412"/>
    <x v="10"/>
    <x v="4"/>
    <x v="2"/>
    <s v="WEEKDAY"/>
  </r>
  <r>
    <s v="A-126"/>
    <s v="Source2"/>
    <x v="1"/>
    <x v="74"/>
    <x v="72"/>
    <n v="40.11195"/>
    <n v="-83.016662999999994"/>
    <s v=""/>
    <s v=""/>
    <n v="0.94"/>
    <s v="Left lane blocked due to accident on I-270 Outerbelt Eastbound between Exits 22 22A 22B OH-315 Olentangy Fwy and Exit 23 US-23 High St."/>
    <s v="N High St"/>
    <x v="3"/>
    <s v="Franklin"/>
    <s v="OH"/>
    <s v="43235"/>
    <s v="US"/>
    <s v="US/Eastern"/>
    <s v="KOSU"/>
    <x v="72"/>
    <n v="19"/>
    <n v="1.6"/>
    <n v="71"/>
    <n v="30.14"/>
    <n v="5"/>
    <x v="3"/>
    <n v="24.2"/>
    <n v="0"/>
    <x v="4"/>
    <b v="0"/>
    <b v="0"/>
    <b v="0"/>
    <b v="0"/>
    <b v="1"/>
    <b v="0"/>
    <b v="0"/>
    <b v="0"/>
    <b v="0"/>
    <b v="0"/>
    <x v="0"/>
    <b v="0"/>
    <b v="0"/>
    <s v="Night"/>
    <x v="0"/>
    <s v="Night"/>
    <s v="Night"/>
    <n v="42412"/>
    <x v="11"/>
    <x v="4"/>
    <x v="2"/>
    <s v="WEEKDAY"/>
  </r>
  <r>
    <s v="A-128"/>
    <s v="Source2"/>
    <x v="1"/>
    <x v="75"/>
    <x v="72"/>
    <n v="39.871760999999999"/>
    <n v="-82.933448999999996"/>
    <s v=""/>
    <s v=""/>
    <n v="2.79"/>
    <s v="Left lane blocked due to accident on I-270 Outerbelt Westbound between Exits 46 46A 46B US-33 and Exit 49 Alum Creek Dr."/>
    <s v="Outerbelt E"/>
    <x v="3"/>
    <s v="Franklin"/>
    <s v="OH"/>
    <s v="43207"/>
    <s v="US"/>
    <s v="US/Eastern"/>
    <s v="KLCK"/>
    <x v="73"/>
    <n v="19.899999999999999"/>
    <n v="3.2"/>
    <n v="62"/>
    <n v="30.13"/>
    <n v="10"/>
    <x v="3"/>
    <n v="23"/>
    <m/>
    <x v="6"/>
    <b v="0"/>
    <b v="0"/>
    <b v="0"/>
    <b v="0"/>
    <b v="0"/>
    <b v="0"/>
    <b v="0"/>
    <b v="0"/>
    <b v="0"/>
    <b v="0"/>
    <x v="0"/>
    <b v="0"/>
    <b v="0"/>
    <s v="Night"/>
    <x v="0"/>
    <s v="Night"/>
    <s v="Night"/>
    <n v="42412"/>
    <x v="11"/>
    <x v="4"/>
    <x v="2"/>
    <s v="WEEKDAY"/>
  </r>
  <r>
    <s v="A-130"/>
    <s v="Source2"/>
    <x v="1"/>
    <x v="76"/>
    <x v="73"/>
    <n v="40.024039999999999"/>
    <n v="-82.994796999999977"/>
    <s v=""/>
    <s v=""/>
    <n v="0.01"/>
    <s v="Accident on I-71 Northbound at Exit 113 Silver Dr."/>
    <s v="E Weber Rd"/>
    <x v="3"/>
    <s v="Franklin"/>
    <s v="OH"/>
    <s v="43211"/>
    <s v="US"/>
    <s v="US/Eastern"/>
    <s v="KCMH"/>
    <x v="74"/>
    <n v="10"/>
    <n v="-4.5"/>
    <n v="44"/>
    <n v="30.54"/>
    <n v="10"/>
    <x v="3"/>
    <n v="11.5"/>
    <m/>
    <x v="7"/>
    <b v="0"/>
    <b v="0"/>
    <b v="0"/>
    <b v="0"/>
    <b v="0"/>
    <b v="0"/>
    <b v="0"/>
    <b v="0"/>
    <b v="0"/>
    <b v="0"/>
    <x v="0"/>
    <b v="0"/>
    <b v="0"/>
    <s v="Day"/>
    <x v="1"/>
    <s v="Day"/>
    <s v="Day"/>
    <n v="42413"/>
    <x v="5"/>
    <x v="5"/>
    <x v="0"/>
    <s v="WEEKEND"/>
  </r>
  <r>
    <s v="A-131"/>
    <s v="Source2"/>
    <x v="1"/>
    <x v="77"/>
    <x v="74"/>
    <n v="41.014015000000001"/>
    <n v="-81.932777000000002"/>
    <s v=""/>
    <s v=""/>
    <n v="0.01"/>
    <s v="Accident on I-71 Northbound in Westfield Center."/>
    <s v="I-71 N"/>
    <x v="25"/>
    <s v="Medina"/>
    <s v="OH"/>
    <s v="44273"/>
    <s v="US"/>
    <s v="US/Eastern"/>
    <s v="KBJJ"/>
    <x v="75"/>
    <n v="8.1"/>
    <n v="-8.4"/>
    <n v="61"/>
    <n v="30.48"/>
    <n v="10"/>
    <x v="2"/>
    <n v="13.8"/>
    <m/>
    <x v="6"/>
    <b v="0"/>
    <b v="0"/>
    <b v="0"/>
    <b v="0"/>
    <b v="0"/>
    <b v="0"/>
    <b v="0"/>
    <b v="0"/>
    <b v="0"/>
    <b v="0"/>
    <x v="0"/>
    <b v="0"/>
    <b v="0"/>
    <s v="Day"/>
    <x v="1"/>
    <s v="Day"/>
    <s v="Day"/>
    <n v="42413"/>
    <x v="5"/>
    <x v="5"/>
    <x v="0"/>
    <s v="WEEKEND"/>
  </r>
  <r>
    <s v="A-132"/>
    <s v="Source2"/>
    <x v="0"/>
    <x v="78"/>
    <x v="75"/>
    <n v="40.575068999999999"/>
    <n v="-82.528144999999995"/>
    <s v=""/>
    <s v=""/>
    <n v="0.01"/>
    <s v="Accident on OH-13 State Route 13 Northbound at Smith Rd."/>
    <s v="State Route 13"/>
    <x v="26"/>
    <s v="Richland"/>
    <s v="OH"/>
    <s v="44813-9053"/>
    <s v="US"/>
    <s v="US/Eastern"/>
    <s v="KMFD"/>
    <x v="76"/>
    <n v="7"/>
    <n v="-8.3000000000000007"/>
    <n v="58"/>
    <n v="30.49"/>
    <n v="10"/>
    <x v="2"/>
    <n v="11.5"/>
    <m/>
    <x v="8"/>
    <b v="0"/>
    <b v="0"/>
    <b v="0"/>
    <b v="0"/>
    <b v="0"/>
    <b v="0"/>
    <b v="0"/>
    <b v="0"/>
    <b v="0"/>
    <b v="0"/>
    <x v="0"/>
    <b v="0"/>
    <b v="0"/>
    <s v="Day"/>
    <x v="1"/>
    <s v="Day"/>
    <s v="Day"/>
    <n v="42413"/>
    <x v="5"/>
    <x v="5"/>
    <x v="0"/>
    <s v="WEEKEND"/>
  </r>
  <r>
    <s v="A-133"/>
    <s v="Source2"/>
    <x v="1"/>
    <x v="79"/>
    <x v="76"/>
    <n v="39.996578"/>
    <n v="-84.216805000000022"/>
    <s v=""/>
    <s v=""/>
    <n v="0.01"/>
    <s v="Accident on I-75 Southbound at Exit 73 OH-55 State Route 55. Approach with care."/>
    <s v="I-75 S"/>
    <x v="27"/>
    <s v="Miami"/>
    <s v="OH"/>
    <s v="45373"/>
    <s v="US"/>
    <s v="US/Eastern"/>
    <s v="KDAY"/>
    <x v="75"/>
    <n v="10.9"/>
    <n v="-1.8"/>
    <n v="51"/>
    <n v="30.57"/>
    <n v="10"/>
    <x v="3"/>
    <n v="9.1999999999999993"/>
    <m/>
    <x v="6"/>
    <b v="0"/>
    <b v="0"/>
    <b v="0"/>
    <b v="0"/>
    <b v="0"/>
    <b v="0"/>
    <b v="0"/>
    <b v="0"/>
    <b v="0"/>
    <b v="0"/>
    <x v="0"/>
    <b v="0"/>
    <b v="0"/>
    <s v="Day"/>
    <x v="1"/>
    <s v="Day"/>
    <s v="Day"/>
    <n v="42413"/>
    <x v="5"/>
    <x v="5"/>
    <x v="0"/>
    <s v="WEEKEND"/>
  </r>
  <r>
    <s v="A-134"/>
    <s v="Source2"/>
    <x v="1"/>
    <x v="80"/>
    <x v="77"/>
    <n v="39.986323999999996"/>
    <n v="-82.985457999999994"/>
    <s v=""/>
    <s v=""/>
    <n v="0.01"/>
    <s v="Left lane blocked due to accident on I-71 North Fwy Southbound at 5th Ave."/>
    <s v="North Fwy S"/>
    <x v="3"/>
    <s v="Franklin"/>
    <s v="OH"/>
    <s v="43201"/>
    <s v="US"/>
    <s v="US/Eastern"/>
    <s v="KCMH"/>
    <x v="77"/>
    <n v="12.9"/>
    <n v="-3.4"/>
    <n v="43"/>
    <n v="30.53"/>
    <n v="10"/>
    <x v="6"/>
    <n v="16.100000000000001"/>
    <m/>
    <x v="1"/>
    <b v="0"/>
    <b v="0"/>
    <b v="0"/>
    <b v="0"/>
    <b v="1"/>
    <b v="0"/>
    <b v="0"/>
    <b v="0"/>
    <b v="0"/>
    <b v="0"/>
    <x v="0"/>
    <b v="0"/>
    <b v="0"/>
    <s v="Day"/>
    <x v="1"/>
    <s v="Day"/>
    <s v="Day"/>
    <n v="42413"/>
    <x v="6"/>
    <x v="5"/>
    <x v="1"/>
    <s v="WEEKEND"/>
  </r>
  <r>
    <s v="A-136"/>
    <s v="Source2"/>
    <x v="1"/>
    <x v="81"/>
    <x v="78"/>
    <n v="39.981709000000002"/>
    <n v="-82.984359999999995"/>
    <s v=""/>
    <s v=""/>
    <n v="0.01"/>
    <s v="Left lane closed due to accident on I-71 Innerbelt Northbound at Exit 108B I-670."/>
    <s v="North Fwy N"/>
    <x v="3"/>
    <s v="Franklin"/>
    <s v="OH"/>
    <s v="43201"/>
    <s v="US"/>
    <s v="US/Eastern"/>
    <s v="KCMH"/>
    <x v="78"/>
    <n v="10"/>
    <n v="0.4"/>
    <n v="70"/>
    <n v="30.52"/>
    <n v="10"/>
    <x v="11"/>
    <n v="5.8"/>
    <m/>
    <x v="6"/>
    <b v="0"/>
    <b v="0"/>
    <b v="0"/>
    <b v="0"/>
    <b v="0"/>
    <b v="0"/>
    <b v="0"/>
    <b v="0"/>
    <b v="0"/>
    <b v="0"/>
    <x v="0"/>
    <b v="0"/>
    <b v="0"/>
    <s v="Day"/>
    <x v="1"/>
    <s v="Day"/>
    <s v="Day"/>
    <n v="42414"/>
    <x v="4"/>
    <x v="6"/>
    <x v="0"/>
    <s v="WEEKEND"/>
  </r>
  <r>
    <s v="A-141"/>
    <s v="Source2"/>
    <x v="0"/>
    <x v="82"/>
    <x v="79"/>
    <n v="39.469582000000003"/>
    <n v="-83.712799000000004"/>
    <s v=""/>
    <s v=""/>
    <n v="0.01"/>
    <s v="Accident on US-22 US Highway 22 3 both ways at County Hwy-9 Melvin Rd."/>
    <s v="E US Highway 22 3"/>
    <x v="28"/>
    <s v="Clinton"/>
    <s v="OH"/>
    <s v="45177-7762"/>
    <s v="US"/>
    <s v="US/Eastern"/>
    <s v="KILN"/>
    <x v="79"/>
    <n v="23"/>
    <n v="13.9"/>
    <n v="96"/>
    <n v="30.09"/>
    <n v="2.5"/>
    <x v="12"/>
    <n v="8.1"/>
    <m/>
    <x v="0"/>
    <b v="0"/>
    <b v="0"/>
    <b v="0"/>
    <b v="0"/>
    <b v="0"/>
    <b v="0"/>
    <b v="0"/>
    <b v="0"/>
    <b v="0"/>
    <b v="0"/>
    <x v="0"/>
    <b v="0"/>
    <b v="0"/>
    <s v="Night"/>
    <x v="0"/>
    <s v="Night"/>
    <s v="Night"/>
    <n v="42415"/>
    <x v="12"/>
    <x v="0"/>
    <x v="3"/>
    <s v="WEEKDAY"/>
  </r>
  <r>
    <s v="A-143"/>
    <s v="Source2"/>
    <x v="1"/>
    <x v="83"/>
    <x v="80"/>
    <n v="39.975985999999999"/>
    <n v="-82.996307000000002"/>
    <s v=""/>
    <s v=""/>
    <n v="0.71"/>
    <s v="Lane blocked due to accident on I-670 Westbound between i-71 North Fwy Exits 109A 109B and Third St."/>
    <s v="I-670 W"/>
    <x v="3"/>
    <s v="Franklin"/>
    <s v="OH"/>
    <s v="43215"/>
    <s v="US"/>
    <s v="US/Eastern"/>
    <s v="KCMH"/>
    <x v="80"/>
    <n v="21.9"/>
    <n v="14.5"/>
    <n v="89"/>
    <n v="30.06"/>
    <n v="5"/>
    <x v="11"/>
    <n v="5.8"/>
    <n v="0"/>
    <x v="9"/>
    <b v="0"/>
    <b v="0"/>
    <b v="0"/>
    <b v="0"/>
    <b v="1"/>
    <b v="0"/>
    <b v="0"/>
    <b v="0"/>
    <b v="0"/>
    <b v="0"/>
    <x v="0"/>
    <b v="0"/>
    <b v="0"/>
    <s v="Night"/>
    <x v="0"/>
    <s v="Night"/>
    <s v="Night"/>
    <n v="42415"/>
    <x v="13"/>
    <x v="0"/>
    <x v="3"/>
    <s v="WEEKDAY"/>
  </r>
  <r>
    <s v="A-144"/>
    <s v="Source2"/>
    <x v="1"/>
    <x v="84"/>
    <x v="81"/>
    <n v="39.951401000000004"/>
    <n v="-83.040160999999998"/>
    <s v=""/>
    <s v=""/>
    <n v="0.01"/>
    <s v="Left lane closed due to accident on I-70 Westbound at Exit 98A US-62 Central Ave."/>
    <s v="I-70 W"/>
    <x v="3"/>
    <s v="Franklin"/>
    <s v="OH"/>
    <s v="43223"/>
    <s v="US"/>
    <s v="US/Eastern"/>
    <s v="KTZR"/>
    <x v="81"/>
    <n v="22.8"/>
    <n v="13.6"/>
    <n v="96"/>
    <n v="30.02"/>
    <n v="3"/>
    <x v="12"/>
    <n v="8.1"/>
    <m/>
    <x v="4"/>
    <b v="0"/>
    <b v="0"/>
    <b v="0"/>
    <b v="0"/>
    <b v="0"/>
    <b v="0"/>
    <b v="0"/>
    <b v="0"/>
    <b v="0"/>
    <b v="0"/>
    <x v="0"/>
    <b v="0"/>
    <b v="0"/>
    <s v="Night"/>
    <x v="0"/>
    <s v="Day"/>
    <s v="Day"/>
    <n v="42415"/>
    <x v="0"/>
    <x v="0"/>
    <x v="0"/>
    <s v="WEEKDAY"/>
  </r>
  <r>
    <s v="A-145"/>
    <s v="Source2"/>
    <x v="0"/>
    <x v="85"/>
    <x v="82"/>
    <n v="39.968879999999999"/>
    <n v="-83.022262999999995"/>
    <s v=""/>
    <s v=""/>
    <n v="2.04"/>
    <s v="Lane blocked due to accident on OH-315 Innerbelt Southbound from Olentangy River Rd to I-670."/>
    <s v="North Innerbelt W"/>
    <x v="3"/>
    <s v="Franklin"/>
    <s v="OH"/>
    <s v="43215"/>
    <s v="US"/>
    <s v="US/Eastern"/>
    <s v="KCMH"/>
    <x v="82"/>
    <n v="23"/>
    <n v="15.8"/>
    <n v="86"/>
    <n v="30.03"/>
    <n v="3"/>
    <x v="11"/>
    <n v="5.8"/>
    <n v="0"/>
    <x v="9"/>
    <b v="0"/>
    <b v="0"/>
    <b v="0"/>
    <b v="0"/>
    <b v="0"/>
    <b v="0"/>
    <b v="0"/>
    <b v="0"/>
    <b v="0"/>
    <b v="0"/>
    <x v="0"/>
    <b v="0"/>
    <b v="0"/>
    <s v="Night"/>
    <x v="1"/>
    <s v="Day"/>
    <s v="Day"/>
    <n v="42415"/>
    <x v="1"/>
    <x v="0"/>
    <x v="0"/>
    <s v="WEEKDAY"/>
  </r>
  <r>
    <s v="A-147"/>
    <s v="Source2"/>
    <x v="0"/>
    <x v="86"/>
    <x v="83"/>
    <n v="39.831443999999998"/>
    <n v="-84.097267000000002"/>
    <s v=""/>
    <s v=""/>
    <n v="0"/>
    <s v="Lane blocked due to accident on Heritage Park Blvd at Greeley Ave."/>
    <s v="Greeley Ave"/>
    <x v="1"/>
    <s v="Montgomery"/>
    <s v="OH"/>
    <s v="45424-1794"/>
    <s v="US"/>
    <s v="US/Eastern"/>
    <s v="KFFO"/>
    <x v="83"/>
    <n v="24.1"/>
    <n v="17"/>
    <n v="98"/>
    <n v="30.04"/>
    <n v="1.5"/>
    <x v="12"/>
    <n v="5.8"/>
    <n v="0"/>
    <x v="4"/>
    <b v="0"/>
    <b v="0"/>
    <b v="0"/>
    <b v="0"/>
    <b v="0"/>
    <b v="0"/>
    <b v="0"/>
    <b v="0"/>
    <b v="0"/>
    <b v="0"/>
    <x v="0"/>
    <b v="0"/>
    <b v="0"/>
    <s v="Night"/>
    <x v="1"/>
    <s v="Day"/>
    <s v="Day"/>
    <n v="42415"/>
    <x v="1"/>
    <x v="0"/>
    <x v="0"/>
    <s v="WEEKDAY"/>
  </r>
  <r>
    <s v="A-148"/>
    <s v="Source2"/>
    <x v="1"/>
    <x v="87"/>
    <x v="84"/>
    <n v="39.890586999999996"/>
    <n v="-83.035384999999977"/>
    <s v=""/>
    <s v=""/>
    <n v="0.01"/>
    <s v="Right lane closed due to accident on I-270 Outerbelt Westbound at I-71 Exit 101."/>
    <s v="Outerbelt W"/>
    <x v="11"/>
    <s v="Franklin"/>
    <s v="OH"/>
    <s v="43123"/>
    <s v="US"/>
    <s v="US/Eastern"/>
    <s v="KTZR"/>
    <x v="84"/>
    <n v="24.8"/>
    <n v="17.899999999999999"/>
    <n v="100"/>
    <n v="30.01"/>
    <n v="1.5"/>
    <x v="11"/>
    <n v="5.8"/>
    <m/>
    <x v="4"/>
    <b v="0"/>
    <b v="0"/>
    <b v="0"/>
    <b v="0"/>
    <b v="0"/>
    <b v="0"/>
    <b v="0"/>
    <b v="0"/>
    <b v="0"/>
    <b v="0"/>
    <x v="0"/>
    <b v="0"/>
    <b v="0"/>
    <s v="Night"/>
    <x v="1"/>
    <s v="Day"/>
    <s v="Day"/>
    <n v="42415"/>
    <x v="1"/>
    <x v="0"/>
    <x v="0"/>
    <s v="WEEKDAY"/>
  </r>
  <r>
    <s v="A-153"/>
    <s v="Source2"/>
    <x v="1"/>
    <x v="88"/>
    <x v="85"/>
    <n v="39.639499999999998"/>
    <n v="-84.231360999999978"/>
    <s v=""/>
    <s v=""/>
    <n v="0.01"/>
    <s v="Lane blocked due to accident on I-75 Northbound at OH-725 Miamisburg Centerville Rd."/>
    <s v="Miamisburg Centerville Rd"/>
    <x v="1"/>
    <s v="Montgomery"/>
    <s v="OH"/>
    <s v="45449"/>
    <s v="US"/>
    <s v="US/Eastern"/>
    <s v="KMGY"/>
    <x v="85"/>
    <n v="26.1"/>
    <n v="17.600000000000001"/>
    <n v="92"/>
    <n v="30.01"/>
    <n v="4"/>
    <x v="9"/>
    <n v="8.1"/>
    <m/>
    <x v="0"/>
    <b v="0"/>
    <b v="0"/>
    <b v="0"/>
    <b v="0"/>
    <b v="0"/>
    <b v="0"/>
    <b v="0"/>
    <b v="0"/>
    <b v="0"/>
    <b v="0"/>
    <x v="0"/>
    <b v="0"/>
    <b v="0"/>
    <s v="Day"/>
    <x v="1"/>
    <s v="Day"/>
    <s v="Day"/>
    <n v="42415"/>
    <x v="1"/>
    <x v="0"/>
    <x v="0"/>
    <s v="WEEKDAY"/>
  </r>
  <r>
    <s v="A-155"/>
    <s v="Source2"/>
    <x v="0"/>
    <x v="89"/>
    <x v="86"/>
    <n v="39.79813"/>
    <n v="-84.244796999999977"/>
    <s v=""/>
    <s v=""/>
    <n v="0.01"/>
    <s v="Lane blocked due to accident on Siebenthaler Ave at Klepinger Rd."/>
    <s v="Klepinger Rd"/>
    <x v="1"/>
    <s v="Montgomery"/>
    <s v="OH"/>
    <s v="45406"/>
    <s v="US"/>
    <s v="US/Eastern"/>
    <s v="KDAY"/>
    <x v="86"/>
    <n v="25"/>
    <n v="17.100000000000001"/>
    <n v="96"/>
    <n v="29.99"/>
    <n v="0.8"/>
    <x v="9"/>
    <n v="6.9"/>
    <n v="0"/>
    <x v="0"/>
    <b v="0"/>
    <b v="0"/>
    <b v="0"/>
    <b v="0"/>
    <b v="0"/>
    <b v="0"/>
    <b v="0"/>
    <b v="0"/>
    <b v="0"/>
    <b v="0"/>
    <x v="0"/>
    <b v="1"/>
    <b v="0"/>
    <s v="Day"/>
    <x v="1"/>
    <s v="Day"/>
    <s v="Day"/>
    <n v="42415"/>
    <x v="2"/>
    <x v="0"/>
    <x v="0"/>
    <s v="WEEKDAY"/>
  </r>
  <r>
    <s v="A-158"/>
    <s v="Source2"/>
    <x v="0"/>
    <x v="90"/>
    <x v="87"/>
    <n v="40.082015999999996"/>
    <n v="-82.937118999999996"/>
    <s v=""/>
    <s v=""/>
    <n v="0.01"/>
    <s v="Accident on OH-161 Dublin Granville Rd at Ponderosa Dr."/>
    <s v="E Dublin Granville Rd"/>
    <x v="3"/>
    <s v="Franklin"/>
    <s v="OH"/>
    <s v="43231"/>
    <s v="US"/>
    <s v="US/Eastern"/>
    <s v="KCMH"/>
    <x v="87"/>
    <n v="26.1"/>
    <n v="19.399999999999999"/>
    <n v="88"/>
    <n v="30.06"/>
    <n v="1"/>
    <x v="12"/>
    <n v="5.8"/>
    <n v="0.01"/>
    <x v="9"/>
    <b v="0"/>
    <b v="0"/>
    <b v="0"/>
    <b v="0"/>
    <b v="0"/>
    <b v="0"/>
    <b v="0"/>
    <b v="0"/>
    <b v="0"/>
    <b v="0"/>
    <x v="0"/>
    <b v="1"/>
    <b v="0"/>
    <s v="Day"/>
    <x v="1"/>
    <s v="Day"/>
    <s v="Day"/>
    <n v="42415"/>
    <x v="2"/>
    <x v="0"/>
    <x v="0"/>
    <s v="WEEKDAY"/>
  </r>
  <r>
    <s v="A-159"/>
    <s v="Source2"/>
    <x v="0"/>
    <x v="91"/>
    <x v="88"/>
    <n v="39.763362999999998"/>
    <n v="-84.155349999999999"/>
    <s v=""/>
    <s v=""/>
    <n v="0"/>
    <s v="Accident on 4th St at Philadelphia St."/>
    <s v="E 4th St"/>
    <x v="1"/>
    <s v="Montgomery"/>
    <s v="OH"/>
    <s v="45403-2111"/>
    <s v="US"/>
    <s v="US/Eastern"/>
    <s v="KFFO"/>
    <x v="88"/>
    <n v="27"/>
    <n v="23"/>
    <n v="98"/>
    <n v="30.04"/>
    <n v="2.5"/>
    <x v="1"/>
    <n v="3.5"/>
    <n v="0"/>
    <x v="9"/>
    <b v="0"/>
    <b v="0"/>
    <b v="0"/>
    <b v="0"/>
    <b v="0"/>
    <b v="0"/>
    <b v="0"/>
    <b v="0"/>
    <b v="0"/>
    <b v="0"/>
    <x v="0"/>
    <b v="0"/>
    <b v="0"/>
    <s v="Day"/>
    <x v="1"/>
    <s v="Day"/>
    <s v="Day"/>
    <n v="42415"/>
    <x v="2"/>
    <x v="0"/>
    <x v="0"/>
    <s v="WEEKDAY"/>
  </r>
  <r>
    <s v="A-160"/>
    <s v="Source2"/>
    <x v="0"/>
    <x v="92"/>
    <x v="89"/>
    <n v="39.740062999999999"/>
    <n v="-84.191833000000003"/>
    <s v=""/>
    <s v=""/>
    <n v="0.01"/>
    <s v="Accident on Stewart St at Patterson Blvd."/>
    <s v="W Stewart St"/>
    <x v="1"/>
    <s v="Montgomery"/>
    <s v="OH"/>
    <s v="45402"/>
    <s v="US"/>
    <s v="US/Eastern"/>
    <s v="KFFO"/>
    <x v="89"/>
    <n v="32"/>
    <n v="26.4"/>
    <n v="100"/>
    <n v="29.99"/>
    <n v="1.5"/>
    <x v="12"/>
    <n v="5.8"/>
    <m/>
    <x v="0"/>
    <b v="0"/>
    <b v="0"/>
    <b v="1"/>
    <b v="0"/>
    <b v="0"/>
    <b v="0"/>
    <b v="0"/>
    <b v="0"/>
    <b v="0"/>
    <b v="0"/>
    <x v="0"/>
    <b v="1"/>
    <b v="0"/>
    <s v="Day"/>
    <x v="1"/>
    <s v="Day"/>
    <s v="Day"/>
    <n v="42415"/>
    <x v="5"/>
    <x v="0"/>
    <x v="0"/>
    <s v="WEEKDAY"/>
  </r>
  <r>
    <s v="A-161"/>
    <s v="Source2"/>
    <x v="0"/>
    <x v="93"/>
    <x v="90"/>
    <n v="39.998759999999997"/>
    <n v="-82.625220999999996"/>
    <s v=""/>
    <s v=""/>
    <n v="0.01"/>
    <s v="Accident on County Hwy-39 York Rd at County Hwy-34 Blacks Rd."/>
    <s v="Blacks Rd SW"/>
    <x v="29"/>
    <s v="Licking"/>
    <s v="OH"/>
    <s v="43062-8599"/>
    <s v="US"/>
    <s v="US/Eastern"/>
    <s v="KVTA"/>
    <x v="90"/>
    <n v="32"/>
    <n v="24.8"/>
    <n v="85"/>
    <n v="29.99"/>
    <n v="5"/>
    <x v="9"/>
    <n v="8.1"/>
    <m/>
    <x v="0"/>
    <b v="0"/>
    <b v="0"/>
    <b v="0"/>
    <b v="0"/>
    <b v="0"/>
    <b v="0"/>
    <b v="0"/>
    <b v="0"/>
    <b v="0"/>
    <b v="0"/>
    <x v="0"/>
    <b v="0"/>
    <b v="0"/>
    <s v="Day"/>
    <x v="1"/>
    <s v="Day"/>
    <s v="Day"/>
    <n v="42415"/>
    <x v="6"/>
    <x v="0"/>
    <x v="1"/>
    <s v="WEEKDAY"/>
  </r>
  <r>
    <s v="A-163"/>
    <s v="Source2"/>
    <x v="0"/>
    <x v="94"/>
    <x v="91"/>
    <n v="39.995190000000001"/>
    <n v="-82.868591000000023"/>
    <s v=""/>
    <s v=""/>
    <n v="0.01"/>
    <s v="Accident on OH-317 Hamilton Rd near Sawyer Rd."/>
    <s v="Sawyer Rd"/>
    <x v="3"/>
    <s v="Franklin"/>
    <s v="OH"/>
    <s v="43219"/>
    <s v="US"/>
    <s v="US/Eastern"/>
    <s v="KCMH"/>
    <x v="91"/>
    <n v="30.9"/>
    <n v="23.5"/>
    <n v="89"/>
    <n v="29.99"/>
    <n v="2"/>
    <x v="9"/>
    <n v="8.1"/>
    <n v="0"/>
    <x v="1"/>
    <b v="0"/>
    <b v="0"/>
    <b v="0"/>
    <b v="0"/>
    <b v="0"/>
    <b v="0"/>
    <b v="0"/>
    <b v="0"/>
    <b v="0"/>
    <b v="0"/>
    <x v="0"/>
    <b v="1"/>
    <b v="0"/>
    <s v="Day"/>
    <x v="1"/>
    <s v="Day"/>
    <s v="Day"/>
    <n v="42415"/>
    <x v="6"/>
    <x v="0"/>
    <x v="1"/>
    <s v="WEEKDAY"/>
  </r>
  <r>
    <s v="A-164"/>
    <s v="Source2"/>
    <x v="2"/>
    <x v="95"/>
    <x v="92"/>
    <n v="41.395804999999996"/>
    <n v="-81.935562000000004"/>
    <s v=""/>
    <s v=""/>
    <n v="0"/>
    <s v="Accident on Westlawn Dr at Holly Dr."/>
    <s v="Maplehurst Rd"/>
    <x v="30"/>
    <s v="Cuyahoga"/>
    <s v="OH"/>
    <s v="44070-5152"/>
    <s v="US"/>
    <s v="US/Eastern"/>
    <s v="KCLE"/>
    <x v="92"/>
    <n v="33.1"/>
    <n v="27.7"/>
    <n v="82"/>
    <n v="29.95"/>
    <n v="7"/>
    <x v="12"/>
    <n v="5.8"/>
    <m/>
    <x v="0"/>
    <b v="0"/>
    <b v="0"/>
    <b v="0"/>
    <b v="0"/>
    <b v="0"/>
    <b v="0"/>
    <b v="0"/>
    <b v="0"/>
    <b v="0"/>
    <b v="0"/>
    <x v="0"/>
    <b v="0"/>
    <b v="0"/>
    <s v="Day"/>
    <x v="1"/>
    <s v="Day"/>
    <s v="Day"/>
    <n v="42415"/>
    <x v="10"/>
    <x v="0"/>
    <x v="2"/>
    <s v="WEEKDAY"/>
  </r>
  <r>
    <s v="A-165"/>
    <s v="Source2"/>
    <x v="0"/>
    <x v="96"/>
    <x v="93"/>
    <n v="39.887058000000003"/>
    <n v="-82.883262999999999"/>
    <s v=""/>
    <s v=""/>
    <n v="0.01"/>
    <s v="Accident on OH-317 Hamilton Rd Southbound at Williams Rd. Approach with care."/>
    <s v="Williams Rd"/>
    <x v="31"/>
    <s v="Franklin"/>
    <s v="OH"/>
    <s v="43125"/>
    <s v="US"/>
    <s v="US/Eastern"/>
    <s v="KLCK"/>
    <x v="93"/>
    <n v="33.6"/>
    <n v="30.6"/>
    <n v="94"/>
    <n v="29.86"/>
    <n v="7"/>
    <x v="13"/>
    <n v="3.5"/>
    <m/>
    <x v="10"/>
    <b v="0"/>
    <b v="0"/>
    <b v="0"/>
    <b v="0"/>
    <b v="0"/>
    <b v="0"/>
    <b v="0"/>
    <b v="0"/>
    <b v="0"/>
    <b v="0"/>
    <x v="0"/>
    <b v="1"/>
    <b v="0"/>
    <s v="Night"/>
    <x v="1"/>
    <s v="Day"/>
    <s v="Day"/>
    <n v="42415"/>
    <x v="14"/>
    <x v="0"/>
    <x v="2"/>
    <s v="WEEKDAY"/>
  </r>
  <r>
    <s v="A-169"/>
    <s v="Source2"/>
    <x v="1"/>
    <x v="97"/>
    <x v="94"/>
    <n v="41.150993"/>
    <n v="-81.631393000000003"/>
    <s v=""/>
    <s v=""/>
    <n v="0.01"/>
    <s v="Accident on I-77 Northbound at Exit 138 Ghent Rd. Expect delays."/>
    <s v="I-77 S"/>
    <x v="20"/>
    <s v="Summit"/>
    <s v="OH"/>
    <s v="44333"/>
    <s v="US"/>
    <s v="US/Eastern"/>
    <s v="KAKR"/>
    <x v="94"/>
    <n v="34"/>
    <n v="28"/>
    <n v="89"/>
    <n v="29.67"/>
    <n v="1.2"/>
    <x v="10"/>
    <n v="6.9"/>
    <n v="0.03"/>
    <x v="4"/>
    <b v="0"/>
    <b v="0"/>
    <b v="0"/>
    <b v="0"/>
    <b v="1"/>
    <b v="0"/>
    <b v="0"/>
    <b v="0"/>
    <b v="0"/>
    <b v="0"/>
    <x v="0"/>
    <b v="0"/>
    <b v="0"/>
    <s v="Night"/>
    <x v="0"/>
    <s v="Night"/>
    <s v="Night"/>
    <n v="42416"/>
    <x v="12"/>
    <x v="1"/>
    <x v="3"/>
    <s v="WEEKDAY"/>
  </r>
  <r>
    <s v="A-170"/>
    <s v="Source2"/>
    <x v="1"/>
    <x v="98"/>
    <x v="95"/>
    <n v="39.824703"/>
    <n v="-83.141227999999998"/>
    <s v=""/>
    <s v=""/>
    <n v="0.01"/>
    <s v="Accident on I-71 Northbound at Exit 94 US-62 Harrisburg Pike. Expect delays."/>
    <s v="I-71 N"/>
    <x v="32"/>
    <s v="Franklin"/>
    <s v="OH"/>
    <s v="43146"/>
    <s v="US"/>
    <s v="US/Eastern"/>
    <s v="KTZR"/>
    <x v="95"/>
    <n v="32.200000000000003"/>
    <n v="25.8"/>
    <n v="100"/>
    <n v="29.7"/>
    <n v="3"/>
    <x v="3"/>
    <n v="6.9"/>
    <m/>
    <x v="4"/>
    <b v="0"/>
    <b v="0"/>
    <b v="0"/>
    <b v="0"/>
    <b v="0"/>
    <b v="0"/>
    <b v="0"/>
    <b v="0"/>
    <b v="0"/>
    <b v="0"/>
    <x v="0"/>
    <b v="0"/>
    <b v="0"/>
    <s v="Night"/>
    <x v="0"/>
    <s v="Night"/>
    <s v="Night"/>
    <n v="42416"/>
    <x v="13"/>
    <x v="1"/>
    <x v="3"/>
    <s v="WEEKDAY"/>
  </r>
  <r>
    <s v="A-175"/>
    <s v="Source2"/>
    <x v="0"/>
    <x v="99"/>
    <x v="96"/>
    <n v="40.048183000000002"/>
    <n v="-82.945183"/>
    <s v=""/>
    <s v=""/>
    <n v="0.01"/>
    <s v="Accident on OH-3 Westerville Rd at Ferris Rd / Walnut Creek Dr. Expect delays."/>
    <s v="Westerville Rd"/>
    <x v="3"/>
    <s v="Franklin"/>
    <s v="OH"/>
    <s v="43224-2585"/>
    <s v="US"/>
    <s v="US/Eastern"/>
    <s v="KCMH"/>
    <x v="96"/>
    <n v="32"/>
    <n v="23.6"/>
    <n v="92"/>
    <n v="29.71"/>
    <n v="2"/>
    <x v="6"/>
    <n v="10.4"/>
    <n v="0.01"/>
    <x v="0"/>
    <b v="0"/>
    <b v="0"/>
    <b v="0"/>
    <b v="0"/>
    <b v="0"/>
    <b v="0"/>
    <b v="0"/>
    <b v="0"/>
    <b v="0"/>
    <b v="0"/>
    <x v="0"/>
    <b v="0"/>
    <b v="0"/>
    <s v="Night"/>
    <x v="0"/>
    <s v="Day"/>
    <s v="Day"/>
    <n v="42416"/>
    <x v="0"/>
    <x v="1"/>
    <x v="0"/>
    <s v="WEEKDAY"/>
  </r>
  <r>
    <s v="A-176"/>
    <s v="Source2"/>
    <x v="0"/>
    <x v="100"/>
    <x v="97"/>
    <n v="39.777920000000002"/>
    <n v="-84.246871999999996"/>
    <s v=""/>
    <s v=""/>
    <n v="0"/>
    <s v="Accident on Karwin Dr at Otterbein Ave. Expect delays."/>
    <s v="Otterbein Ave"/>
    <x v="1"/>
    <s v="Montgomery"/>
    <s v="OH"/>
    <s v="45406-3629"/>
    <s v="US"/>
    <s v="US/Eastern"/>
    <s v="KDAY"/>
    <x v="97"/>
    <n v="30.9"/>
    <n v="22.2"/>
    <n v="96"/>
    <n v="29.78"/>
    <n v="2"/>
    <x v="3"/>
    <n v="10.4"/>
    <m/>
    <x v="0"/>
    <b v="0"/>
    <b v="0"/>
    <b v="0"/>
    <b v="0"/>
    <b v="0"/>
    <b v="0"/>
    <b v="0"/>
    <b v="0"/>
    <b v="0"/>
    <b v="0"/>
    <x v="0"/>
    <b v="0"/>
    <b v="0"/>
    <s v="Night"/>
    <x v="0"/>
    <s v="Day"/>
    <s v="Day"/>
    <n v="42416"/>
    <x v="0"/>
    <x v="1"/>
    <x v="0"/>
    <s v="WEEKDAY"/>
  </r>
  <r>
    <s v="A-181"/>
    <s v="Source2"/>
    <x v="1"/>
    <x v="101"/>
    <x v="98"/>
    <n v="39.956909000000003"/>
    <n v="-83.044914000000006"/>
    <s v=""/>
    <s v=""/>
    <n v="0.01"/>
    <s v="Left hand shoulder blocked due to accident on I-70 Westbound at Exit 97 US-40 Broad St."/>
    <s v="I-70 E"/>
    <x v="3"/>
    <s v="Franklin"/>
    <s v="OH"/>
    <s v="43223"/>
    <s v="US"/>
    <s v="US/Eastern"/>
    <s v="KTZR"/>
    <x v="98"/>
    <n v="32"/>
    <n v="25.6"/>
    <n v="100"/>
    <n v="29.72"/>
    <n v="3"/>
    <x v="6"/>
    <n v="6.9"/>
    <m/>
    <x v="0"/>
    <b v="0"/>
    <b v="0"/>
    <b v="0"/>
    <b v="0"/>
    <b v="0"/>
    <b v="0"/>
    <b v="0"/>
    <b v="0"/>
    <b v="0"/>
    <b v="0"/>
    <x v="0"/>
    <b v="0"/>
    <b v="0"/>
    <s v="Night"/>
    <x v="1"/>
    <s v="Day"/>
    <s v="Day"/>
    <n v="42416"/>
    <x v="1"/>
    <x v="1"/>
    <x v="0"/>
    <s v="WEEKDAY"/>
  </r>
  <r>
    <s v="A-184"/>
    <s v="Source2"/>
    <x v="0"/>
    <x v="102"/>
    <x v="99"/>
    <n v="39.785084000000012"/>
    <n v="-84.210564000000005"/>
    <s v=""/>
    <s v=""/>
    <n v="0.01"/>
    <s v="Accident on OH-48 Main St at Fairview Ave. Expect delays."/>
    <s v="N Main St"/>
    <x v="1"/>
    <s v="Montgomery"/>
    <s v="OH"/>
    <s v="45405-3527"/>
    <s v="US"/>
    <s v="US/Eastern"/>
    <s v="KDAY"/>
    <x v="99"/>
    <n v="30"/>
    <n v="21.1"/>
    <n v="100"/>
    <n v="29.75"/>
    <n v="2"/>
    <x v="6"/>
    <n v="10.4"/>
    <m/>
    <x v="0"/>
    <b v="0"/>
    <b v="0"/>
    <b v="0"/>
    <b v="0"/>
    <b v="0"/>
    <b v="0"/>
    <b v="0"/>
    <b v="0"/>
    <b v="0"/>
    <b v="0"/>
    <x v="0"/>
    <b v="1"/>
    <b v="0"/>
    <s v="Day"/>
    <x v="1"/>
    <s v="Day"/>
    <s v="Day"/>
    <n v="42416"/>
    <x v="1"/>
    <x v="1"/>
    <x v="0"/>
    <s v="WEEKDAY"/>
  </r>
  <r>
    <s v="A-185"/>
    <s v="Source2"/>
    <x v="1"/>
    <x v="103"/>
    <x v="100"/>
    <n v="40.110500000000002"/>
    <n v="-82.977524000000003"/>
    <s v=""/>
    <s v=""/>
    <n v="0.01"/>
    <s v="Accident on I-71 Northbound at Exits 119 119A 119B I-270 Outerbelt. Expect delays."/>
    <s v="Outerbelt W"/>
    <x v="3"/>
    <s v="Franklin"/>
    <s v="OH"/>
    <s v="43085"/>
    <s v="US"/>
    <s v="US/Eastern"/>
    <s v="KOSU"/>
    <x v="100"/>
    <n v="32"/>
    <n v="24.2"/>
    <n v="96"/>
    <n v="29.75"/>
    <n v="3"/>
    <x v="3"/>
    <n v="9.1999999999999993"/>
    <m/>
    <x v="0"/>
    <b v="0"/>
    <b v="0"/>
    <b v="0"/>
    <b v="0"/>
    <b v="0"/>
    <b v="0"/>
    <b v="0"/>
    <b v="0"/>
    <b v="0"/>
    <b v="0"/>
    <x v="0"/>
    <b v="0"/>
    <b v="0"/>
    <s v="Day"/>
    <x v="1"/>
    <s v="Day"/>
    <s v="Day"/>
    <n v="42416"/>
    <x v="1"/>
    <x v="1"/>
    <x v="0"/>
    <s v="WEEKDAY"/>
  </r>
  <r>
    <s v="A-190"/>
    <s v="Source2"/>
    <x v="0"/>
    <x v="104"/>
    <x v="101"/>
    <n v="38.929512000000003"/>
    <n v="-83.495261999999997"/>
    <s v=""/>
    <s v=""/>
    <n v="1.65"/>
    <s v="One lane blocked due to accident on OH-32 Appalachian Hwy Westbound from County Hwy-13 Lawshe Rd to Barry McFarland Dr."/>
    <s v="Appalachian Hwy"/>
    <x v="33"/>
    <s v="Adams"/>
    <s v="OH"/>
    <s v="45660"/>
    <s v="US"/>
    <s v="US/Eastern"/>
    <s v="KILN"/>
    <x v="101"/>
    <n v="30.9"/>
    <n v="22.8"/>
    <n v="100"/>
    <n v="29.76"/>
    <n v="1"/>
    <x v="2"/>
    <n v="9.1999999999999993"/>
    <m/>
    <x v="0"/>
    <b v="0"/>
    <b v="0"/>
    <b v="0"/>
    <b v="0"/>
    <b v="0"/>
    <b v="0"/>
    <b v="0"/>
    <b v="0"/>
    <b v="0"/>
    <b v="0"/>
    <x v="0"/>
    <b v="0"/>
    <b v="0"/>
    <s v="Day"/>
    <x v="1"/>
    <s v="Day"/>
    <s v="Day"/>
    <n v="42416"/>
    <x v="2"/>
    <x v="1"/>
    <x v="0"/>
    <s v="WEEKDAY"/>
  </r>
  <r>
    <s v="A-191"/>
    <s v="Source2"/>
    <x v="1"/>
    <x v="105"/>
    <x v="102"/>
    <n v="39.973419"/>
    <n v="-83.081558000000001"/>
    <s v=""/>
    <s v=""/>
    <n v="0.01"/>
    <s v="One lane blocked due to accident on I-70 Westbound at Exit 95 Fisher Rd. Expect delays."/>
    <s v="N Hague Ave"/>
    <x v="3"/>
    <s v="Franklin"/>
    <s v="OH"/>
    <s v="43204-2174"/>
    <s v="US"/>
    <s v="US/Eastern"/>
    <s v="KTZR"/>
    <x v="102"/>
    <n v="32"/>
    <n v="28.7"/>
    <n v="100"/>
    <n v="29.77"/>
    <n v="2.5"/>
    <x v="3"/>
    <n v="3.5"/>
    <m/>
    <x v="0"/>
    <b v="0"/>
    <b v="0"/>
    <b v="0"/>
    <b v="0"/>
    <b v="0"/>
    <b v="0"/>
    <b v="0"/>
    <b v="0"/>
    <b v="0"/>
    <b v="0"/>
    <x v="0"/>
    <b v="0"/>
    <b v="0"/>
    <s v="Day"/>
    <x v="1"/>
    <s v="Day"/>
    <s v="Day"/>
    <n v="42416"/>
    <x v="2"/>
    <x v="1"/>
    <x v="0"/>
    <s v="WEEKDAY"/>
  </r>
  <r>
    <s v="A-192"/>
    <s v="Source2"/>
    <x v="0"/>
    <x v="106"/>
    <x v="103"/>
    <n v="39.797958000000001"/>
    <n v="-84.255134999999996"/>
    <s v=""/>
    <s v=""/>
    <n v="0.01"/>
    <s v="Accident on Gettysburg Ave at Free Pike. Expect delays."/>
    <s v="Free Pike"/>
    <x v="1"/>
    <s v="Montgomery"/>
    <s v="OH"/>
    <s v="45416-1234"/>
    <s v="US"/>
    <s v="US/Eastern"/>
    <s v="KDAY"/>
    <x v="103"/>
    <n v="30"/>
    <n v="23.2"/>
    <n v="96"/>
    <n v="29.79"/>
    <n v="1.5"/>
    <x v="3"/>
    <n v="6.9"/>
    <m/>
    <x v="0"/>
    <b v="0"/>
    <b v="0"/>
    <b v="0"/>
    <b v="0"/>
    <b v="0"/>
    <b v="0"/>
    <b v="0"/>
    <b v="0"/>
    <b v="0"/>
    <b v="0"/>
    <x v="0"/>
    <b v="1"/>
    <b v="0"/>
    <s v="Day"/>
    <x v="1"/>
    <s v="Day"/>
    <s v="Day"/>
    <n v="42416"/>
    <x v="2"/>
    <x v="1"/>
    <x v="0"/>
    <s v="WEEKDAY"/>
  </r>
  <r>
    <s v="A-196"/>
    <s v="Source2"/>
    <x v="0"/>
    <x v="107"/>
    <x v="104"/>
    <n v="40.051949"/>
    <n v="-83.032806000000022"/>
    <s v=""/>
    <s v=""/>
    <n v="0.01"/>
    <s v="Lane blocked on exit ramp due to accident on Olentangy River Rd Northbound at Olentangy River Rd / Henderson Rd."/>
    <s v="W Henderson Rd"/>
    <x v="3"/>
    <s v="Franklin"/>
    <s v="OH"/>
    <s v="43214"/>
    <s v="US"/>
    <s v="US/Eastern"/>
    <s v="KOSU"/>
    <x v="104"/>
    <n v="33.1"/>
    <n v="24.9"/>
    <n v="92"/>
    <n v="29.77"/>
    <n v="2.5"/>
    <x v="2"/>
    <n v="10.4"/>
    <m/>
    <x v="0"/>
    <b v="0"/>
    <b v="0"/>
    <b v="0"/>
    <b v="0"/>
    <b v="0"/>
    <b v="0"/>
    <b v="0"/>
    <b v="0"/>
    <b v="0"/>
    <b v="0"/>
    <x v="0"/>
    <b v="0"/>
    <b v="0"/>
    <s v="Day"/>
    <x v="1"/>
    <s v="Day"/>
    <s v="Day"/>
    <n v="42416"/>
    <x v="4"/>
    <x v="1"/>
    <x v="0"/>
    <s v="WEEKDAY"/>
  </r>
  <r>
    <s v="A-197"/>
    <s v="Source2"/>
    <x v="0"/>
    <x v="108"/>
    <x v="105"/>
    <n v="39.772822999999995"/>
    <n v="-84.135611999999995"/>
    <s v=""/>
    <s v=""/>
    <n v="0"/>
    <s v="Accident on Radio Rd at Smithville Rd. Expect delays."/>
    <s v="Radio Rd"/>
    <x v="1"/>
    <s v="Greene"/>
    <s v="OH"/>
    <s v="45431-1035"/>
    <s v="US"/>
    <s v="US/Eastern"/>
    <s v="KFFO"/>
    <x v="105"/>
    <n v="31.1"/>
    <n v="25.4"/>
    <n v="88"/>
    <n v="29.86"/>
    <n v="6"/>
    <x v="2"/>
    <n v="5.8"/>
    <m/>
    <x v="0"/>
    <b v="0"/>
    <b v="0"/>
    <b v="0"/>
    <b v="0"/>
    <b v="0"/>
    <b v="0"/>
    <b v="0"/>
    <b v="0"/>
    <b v="0"/>
    <b v="0"/>
    <x v="0"/>
    <b v="0"/>
    <b v="0"/>
    <s v="Day"/>
    <x v="1"/>
    <s v="Day"/>
    <s v="Day"/>
    <n v="42416"/>
    <x v="4"/>
    <x v="1"/>
    <x v="0"/>
    <s v="WEEKDAY"/>
  </r>
  <r>
    <s v="A-199"/>
    <s v="Source2"/>
    <x v="0"/>
    <x v="109"/>
    <x v="106"/>
    <n v="39.762440000000012"/>
    <n v="-84.205069999999978"/>
    <s v=""/>
    <s v=""/>
    <n v="0.01"/>
    <s v="Accident on Riverview Ave at Salem Ave. Expect delays."/>
    <s v="Salem Ave"/>
    <x v="1"/>
    <s v="Montgomery"/>
    <s v="OH"/>
    <s v="45406"/>
    <s v="US"/>
    <s v="US/Eastern"/>
    <s v="KDAY"/>
    <x v="106"/>
    <n v="30"/>
    <n v="24.1"/>
    <n v="92"/>
    <n v="29.82"/>
    <n v="1.8"/>
    <x v="3"/>
    <n v="5.8"/>
    <n v="0"/>
    <x v="4"/>
    <b v="0"/>
    <b v="0"/>
    <b v="1"/>
    <b v="0"/>
    <b v="0"/>
    <b v="0"/>
    <b v="0"/>
    <b v="0"/>
    <b v="0"/>
    <b v="0"/>
    <x v="0"/>
    <b v="1"/>
    <b v="0"/>
    <s v="Day"/>
    <x v="1"/>
    <s v="Day"/>
    <s v="Day"/>
    <n v="42416"/>
    <x v="5"/>
    <x v="1"/>
    <x v="0"/>
    <s v="WEEKDAY"/>
  </r>
  <r>
    <s v="A-203"/>
    <s v="Source2"/>
    <x v="1"/>
    <x v="110"/>
    <x v="107"/>
    <n v="38.455897999999998"/>
    <n v="-81.935622999999978"/>
    <s v=""/>
    <s v=""/>
    <n v="0.01"/>
    <s v="One lane blocked and queueing traffic due to accident on I-64 Eastbound at Exit 39 WV-34."/>
    <s v="WV-34"/>
    <x v="34"/>
    <s v="Putnam"/>
    <s v="WV"/>
    <s v="25526"/>
    <s v="US"/>
    <s v="US/Eastern"/>
    <s v="KCRW"/>
    <x v="107"/>
    <n v="35.1"/>
    <n v="27.9"/>
    <n v="89"/>
    <n v="29.81"/>
    <n v="2"/>
    <x v="4"/>
    <n v="9.1999999999999993"/>
    <m/>
    <x v="0"/>
    <b v="0"/>
    <b v="0"/>
    <b v="0"/>
    <b v="0"/>
    <b v="0"/>
    <b v="0"/>
    <b v="0"/>
    <b v="0"/>
    <b v="0"/>
    <b v="0"/>
    <x v="0"/>
    <b v="0"/>
    <b v="0"/>
    <s v="Day"/>
    <x v="1"/>
    <s v="Day"/>
    <s v="Day"/>
    <n v="42416"/>
    <x v="15"/>
    <x v="1"/>
    <x v="1"/>
    <s v="WEEKDAY"/>
  </r>
  <r>
    <s v="A-204"/>
    <s v="Source2"/>
    <x v="0"/>
    <x v="111"/>
    <x v="108"/>
    <n v="39.764778"/>
    <n v="-84.177193000000003"/>
    <s v=""/>
    <s v=""/>
    <n v="0.01"/>
    <s v="Accident on OH-4 Keowee St at OH-4 Keowee St."/>
    <s v="N Keowee St"/>
    <x v="1"/>
    <s v="Montgomery"/>
    <s v="OH"/>
    <s v="45402"/>
    <s v="US"/>
    <s v="US/Eastern"/>
    <s v="KFFO"/>
    <x v="108"/>
    <n v="32.4"/>
    <n v="25.3"/>
    <n v="79"/>
    <n v="29.81"/>
    <n v="10"/>
    <x v="5"/>
    <n v="8.1"/>
    <m/>
    <x v="0"/>
    <b v="0"/>
    <b v="0"/>
    <b v="0"/>
    <b v="0"/>
    <b v="0"/>
    <b v="0"/>
    <b v="0"/>
    <b v="0"/>
    <b v="0"/>
    <b v="0"/>
    <x v="0"/>
    <b v="1"/>
    <b v="0"/>
    <s v="Day"/>
    <x v="1"/>
    <s v="Day"/>
    <s v="Day"/>
    <n v="42416"/>
    <x v="7"/>
    <x v="1"/>
    <x v="1"/>
    <s v="WEEKDAY"/>
  </r>
  <r>
    <s v="A-206"/>
    <s v="Source2"/>
    <x v="0"/>
    <x v="112"/>
    <x v="109"/>
    <n v="39.686900999999999"/>
    <n v="-83.911811999999998"/>
    <s v=""/>
    <s v=""/>
    <n v="0.01"/>
    <s v="Accident on Main St at Jasper Ave / Patton St. Expect delays."/>
    <s v="E Main St"/>
    <x v="35"/>
    <s v="Greene"/>
    <s v="OH"/>
    <s v="45385-3309"/>
    <s v="US"/>
    <s v="US/Eastern"/>
    <s v="KFFO"/>
    <x v="109"/>
    <n v="30.4"/>
    <n v="26.9"/>
    <n v="90"/>
    <n v="30.08"/>
    <n v="10"/>
    <x v="5"/>
    <n v="3.5"/>
    <m/>
    <x v="0"/>
    <b v="0"/>
    <b v="0"/>
    <b v="1"/>
    <b v="0"/>
    <b v="0"/>
    <b v="0"/>
    <b v="0"/>
    <b v="0"/>
    <b v="0"/>
    <b v="0"/>
    <x v="0"/>
    <b v="1"/>
    <b v="0"/>
    <s v="Night"/>
    <x v="0"/>
    <s v="Night"/>
    <s v="Night"/>
    <n v="42417"/>
    <x v="13"/>
    <x v="2"/>
    <x v="3"/>
    <s v="WEEKDAY"/>
  </r>
  <r>
    <s v="A-208"/>
    <s v="Source2"/>
    <x v="0"/>
    <x v="113"/>
    <x v="110"/>
    <n v="39.955738000000004"/>
    <n v="-83.002953000000005"/>
    <s v=""/>
    <s v=""/>
    <n v="0.01"/>
    <s v="Accident on US-62 Main St at 2nd St / Civic Center Dr. Expect delays."/>
    <s v="S 2nd St"/>
    <x v="3"/>
    <s v="Franklin"/>
    <s v="OH"/>
    <s v="43215"/>
    <s v="US"/>
    <s v="US/Eastern"/>
    <s v="KCMH"/>
    <x v="110"/>
    <n v="28.4"/>
    <n v="21.2"/>
    <n v="80"/>
    <n v="30.05"/>
    <n v="7"/>
    <x v="2"/>
    <n v="6.9"/>
    <m/>
    <x v="0"/>
    <b v="1"/>
    <b v="0"/>
    <b v="1"/>
    <b v="0"/>
    <b v="0"/>
    <b v="0"/>
    <b v="0"/>
    <b v="0"/>
    <b v="0"/>
    <b v="0"/>
    <x v="0"/>
    <b v="1"/>
    <b v="0"/>
    <s v="Night"/>
    <x v="0"/>
    <s v="Day"/>
    <s v="Day"/>
    <n v="42417"/>
    <x v="0"/>
    <x v="2"/>
    <x v="0"/>
    <s v="WEEKDAY"/>
  </r>
  <r>
    <s v="A-209"/>
    <s v="Source2"/>
    <x v="0"/>
    <x v="114"/>
    <x v="111"/>
    <n v="38.985869999999998"/>
    <n v="-84.052550999999994"/>
    <s v=""/>
    <s v=""/>
    <n v="0.01"/>
    <s v="Accident on OH-133 State Route 133 near Tudor Ln. Expect delays."/>
    <s v="State Route 133"/>
    <x v="36"/>
    <s v="Clermont"/>
    <s v="OH"/>
    <s v="45106-8345"/>
    <s v="US"/>
    <s v="US/Eastern"/>
    <s v="KI69"/>
    <x v="111"/>
    <n v="30.9"/>
    <n v="27.5"/>
    <n v="91"/>
    <n v="30.07"/>
    <n v="7"/>
    <x v="5"/>
    <n v="3.5"/>
    <m/>
    <x v="0"/>
    <b v="0"/>
    <b v="0"/>
    <b v="0"/>
    <b v="0"/>
    <b v="0"/>
    <b v="0"/>
    <b v="0"/>
    <b v="0"/>
    <b v="0"/>
    <b v="0"/>
    <x v="0"/>
    <b v="0"/>
    <b v="0"/>
    <s v="Night"/>
    <x v="0"/>
    <s v="Day"/>
    <s v="Day"/>
    <n v="42417"/>
    <x v="0"/>
    <x v="2"/>
    <x v="0"/>
    <s v="WEEKDAY"/>
  </r>
  <r>
    <s v="A-210"/>
    <s v="Source2"/>
    <x v="0"/>
    <x v="115"/>
    <x v="112"/>
    <n v="41.123359999999998"/>
    <n v="-81.652625999999998"/>
    <s v=""/>
    <s v=""/>
    <n v="0.01"/>
    <s v="Accident on OH-21 Northbound at I-77. Expect delays."/>
    <s v="I-77 N"/>
    <x v="20"/>
    <s v="Summit"/>
    <s v="OH"/>
    <s v="44321"/>
    <s v="US"/>
    <s v="US/Eastern"/>
    <s v="KAKR"/>
    <x v="112"/>
    <n v="28"/>
    <n v="21.7"/>
    <n v="81"/>
    <n v="30.03"/>
    <n v="7"/>
    <x v="0"/>
    <n v="5.8"/>
    <n v="0"/>
    <x v="0"/>
    <b v="0"/>
    <b v="0"/>
    <b v="0"/>
    <b v="0"/>
    <b v="0"/>
    <b v="0"/>
    <b v="0"/>
    <b v="0"/>
    <b v="0"/>
    <b v="0"/>
    <x v="0"/>
    <b v="0"/>
    <b v="0"/>
    <s v="Night"/>
    <x v="0"/>
    <s v="Day"/>
    <s v="Day"/>
    <n v="42417"/>
    <x v="0"/>
    <x v="2"/>
    <x v="0"/>
    <s v="WEEKDAY"/>
  </r>
  <r>
    <s v="A-211"/>
    <s v="Source2"/>
    <x v="1"/>
    <x v="116"/>
    <x v="113"/>
    <n v="41.403663999999999"/>
    <n v="-82.139420000000001"/>
    <s v=""/>
    <s v=""/>
    <n v="0.01"/>
    <s v="Right hand shoulder blocked due to accident on I-90 Eastbound at OH-2."/>
    <s v="OH-2 W"/>
    <x v="37"/>
    <s v="Lorain"/>
    <s v="OH"/>
    <s v="44035"/>
    <s v="US"/>
    <s v="US/Eastern"/>
    <s v="KLPR"/>
    <x v="113"/>
    <n v="28"/>
    <n v="20.8"/>
    <n v="85"/>
    <n v="30.03"/>
    <n v="6"/>
    <x v="5"/>
    <n v="6.9"/>
    <m/>
    <x v="0"/>
    <b v="0"/>
    <b v="0"/>
    <b v="0"/>
    <b v="0"/>
    <b v="0"/>
    <b v="0"/>
    <b v="0"/>
    <b v="0"/>
    <b v="0"/>
    <b v="0"/>
    <x v="0"/>
    <b v="0"/>
    <b v="0"/>
    <s v="Night"/>
    <x v="1"/>
    <s v="Day"/>
    <s v="Day"/>
    <n v="42417"/>
    <x v="1"/>
    <x v="2"/>
    <x v="0"/>
    <s v="WEEKDAY"/>
  </r>
  <r>
    <s v="A-214"/>
    <s v="Source2"/>
    <x v="0"/>
    <x v="117"/>
    <x v="114"/>
    <n v="39.741764000000003"/>
    <n v="-84.209923000000003"/>
    <s v=""/>
    <s v=""/>
    <n v="0"/>
    <s v="Accident on Wildwood Ave at Stewart St. Expect delays."/>
    <s v="W Stewart St"/>
    <x v="1"/>
    <s v="Montgomery"/>
    <s v="OH"/>
    <s v="45417-3933"/>
    <s v="US"/>
    <s v="US/Eastern"/>
    <s v="KDAY"/>
    <x v="114"/>
    <n v="30"/>
    <n v="22.4"/>
    <n v="92"/>
    <n v="30.14"/>
    <n v="3"/>
    <x v="3"/>
    <n v="8.1"/>
    <m/>
    <x v="0"/>
    <b v="0"/>
    <b v="0"/>
    <b v="0"/>
    <b v="0"/>
    <b v="0"/>
    <b v="0"/>
    <b v="0"/>
    <b v="0"/>
    <b v="0"/>
    <b v="0"/>
    <x v="0"/>
    <b v="0"/>
    <b v="0"/>
    <s v="Day"/>
    <x v="1"/>
    <s v="Day"/>
    <s v="Day"/>
    <n v="42417"/>
    <x v="1"/>
    <x v="2"/>
    <x v="0"/>
    <s v="WEEKDAY"/>
  </r>
  <r>
    <s v="A-215"/>
    <s v="Source2"/>
    <x v="1"/>
    <x v="118"/>
    <x v="115"/>
    <n v="39.933803999999995"/>
    <n v="-82.789443999999975"/>
    <s v=""/>
    <s v=""/>
    <n v="0.01"/>
    <s v="Accident on I-70 Westbound at Exits 112 112A 112B OH-256 Hill Rd. Expect delays."/>
    <s v="Hill Rd N"/>
    <x v="38"/>
    <s v="Fairfield"/>
    <s v="OH"/>
    <s v="43147"/>
    <s v="US"/>
    <s v="US/Eastern"/>
    <s v="KLHQ"/>
    <x v="115"/>
    <n v="30"/>
    <n v="26.5"/>
    <n v="79"/>
    <n v="30.08"/>
    <n v="7"/>
    <x v="4"/>
    <n v="3.5"/>
    <m/>
    <x v="0"/>
    <b v="0"/>
    <b v="0"/>
    <b v="0"/>
    <b v="0"/>
    <b v="0"/>
    <b v="0"/>
    <b v="0"/>
    <b v="0"/>
    <b v="0"/>
    <b v="0"/>
    <x v="0"/>
    <b v="0"/>
    <b v="0"/>
    <s v="Day"/>
    <x v="1"/>
    <s v="Day"/>
    <s v="Day"/>
    <n v="42417"/>
    <x v="1"/>
    <x v="2"/>
    <x v="0"/>
    <s v="WEEKDAY"/>
  </r>
  <r>
    <s v="A-216"/>
    <s v="Source2"/>
    <x v="0"/>
    <x v="119"/>
    <x v="116"/>
    <n v="39.673203000000001"/>
    <n v="-84.221885999999998"/>
    <s v=""/>
    <s v=""/>
    <n v="0.01"/>
    <s v="Accident on Alex Bell Rd at OH-741 Springboro Pike. Expect delays."/>
    <s v="Springboro Pike"/>
    <x v="1"/>
    <s v="Montgomery"/>
    <s v="OH"/>
    <s v="45449-2808"/>
    <s v="US"/>
    <s v="US/Eastern"/>
    <s v="KMGY"/>
    <x v="116"/>
    <n v="30"/>
    <n v="25.2"/>
    <n v="85"/>
    <n v="30.12"/>
    <n v="3"/>
    <x v="5"/>
    <n v="4.5999999999999996"/>
    <m/>
    <x v="0"/>
    <b v="0"/>
    <b v="0"/>
    <b v="0"/>
    <b v="0"/>
    <b v="0"/>
    <b v="0"/>
    <b v="0"/>
    <b v="0"/>
    <b v="0"/>
    <b v="0"/>
    <x v="0"/>
    <b v="1"/>
    <b v="0"/>
    <s v="Day"/>
    <x v="1"/>
    <s v="Day"/>
    <s v="Day"/>
    <n v="42417"/>
    <x v="1"/>
    <x v="2"/>
    <x v="0"/>
    <s v="WEEKDAY"/>
  </r>
  <r>
    <s v="A-217"/>
    <s v="Source2"/>
    <x v="0"/>
    <x v="120"/>
    <x v="117"/>
    <n v="38.997852000000002"/>
    <n v="-84.043739000000002"/>
    <s v=""/>
    <s v=""/>
    <n v="1.73"/>
    <s v="Accident on OH-133 State Route 133 from Macedonia Rd to Clover Rd. Expect delays."/>
    <s v="Clover Rd"/>
    <x v="36"/>
    <s v="Clermont"/>
    <s v="OH"/>
    <s v="45106-8301"/>
    <s v="US"/>
    <s v="US/Eastern"/>
    <s v="KI69"/>
    <x v="117"/>
    <n v="31.1"/>
    <n v="24.5"/>
    <n v="92"/>
    <n v="30.11"/>
    <n v="7"/>
    <x v="5"/>
    <n v="6.9"/>
    <m/>
    <x v="0"/>
    <b v="0"/>
    <b v="0"/>
    <b v="0"/>
    <b v="0"/>
    <b v="0"/>
    <b v="0"/>
    <b v="0"/>
    <b v="0"/>
    <b v="0"/>
    <b v="0"/>
    <x v="0"/>
    <b v="0"/>
    <b v="0"/>
    <s v="Day"/>
    <x v="1"/>
    <s v="Day"/>
    <s v="Day"/>
    <n v="42417"/>
    <x v="1"/>
    <x v="2"/>
    <x v="0"/>
    <s v="WEEKDAY"/>
  </r>
  <r>
    <s v="A-218"/>
    <s v="Source2"/>
    <x v="0"/>
    <x v="121"/>
    <x v="118"/>
    <n v="40.080401999999999"/>
    <n v="-82.877456999999978"/>
    <s v=""/>
    <s v=""/>
    <n v="0.01"/>
    <s v="Right hand shoulder blocked due to accident on OH-161 New Albany Expy Westbound at Little Turtle Way / Dublin Granville Rd."/>
    <s v="New Albany Expy W"/>
    <x v="2"/>
    <s v="Franklin"/>
    <s v="OH"/>
    <s v="43081"/>
    <s v="US"/>
    <s v="US/Eastern"/>
    <s v="KCMH"/>
    <x v="118"/>
    <n v="30.2"/>
    <n v="23.4"/>
    <n v="75"/>
    <n v="30.08"/>
    <n v="5"/>
    <x v="5"/>
    <n v="6.9"/>
    <m/>
    <x v="5"/>
    <b v="0"/>
    <b v="0"/>
    <b v="0"/>
    <b v="0"/>
    <b v="0"/>
    <b v="0"/>
    <b v="0"/>
    <b v="0"/>
    <b v="0"/>
    <b v="0"/>
    <x v="0"/>
    <b v="0"/>
    <b v="0"/>
    <s v="Day"/>
    <x v="1"/>
    <s v="Day"/>
    <s v="Day"/>
    <n v="42417"/>
    <x v="1"/>
    <x v="2"/>
    <x v="0"/>
    <s v="WEEKDAY"/>
  </r>
  <r>
    <s v="A-223"/>
    <s v="Source2"/>
    <x v="0"/>
    <x v="122"/>
    <x v="119"/>
    <n v="40.993484000000002"/>
    <n v="-82.036003000000022"/>
    <s v=""/>
    <s v=""/>
    <n v="0"/>
    <s v="Accident on Repp Rd at County Hwy-34 Franchester Rd."/>
    <s v="Franchester Rd"/>
    <x v="39"/>
    <s v="Wayne"/>
    <s v="OH"/>
    <s v="44214-9603"/>
    <s v="US"/>
    <s v="US/Eastern"/>
    <s v="KBJJ"/>
    <x v="114"/>
    <n v="27"/>
    <n v="18"/>
    <n v="85"/>
    <n v="30.08"/>
    <n v="4"/>
    <x v="4"/>
    <n v="9.1999999999999993"/>
    <m/>
    <x v="0"/>
    <b v="0"/>
    <b v="0"/>
    <b v="0"/>
    <b v="0"/>
    <b v="0"/>
    <b v="0"/>
    <b v="0"/>
    <b v="0"/>
    <b v="0"/>
    <b v="0"/>
    <x v="0"/>
    <b v="0"/>
    <b v="0"/>
    <s v="Day"/>
    <x v="1"/>
    <s v="Day"/>
    <s v="Day"/>
    <n v="42417"/>
    <x v="2"/>
    <x v="2"/>
    <x v="0"/>
    <s v="WEEKDAY"/>
  </r>
  <r>
    <s v="A-230"/>
    <s v="Source2"/>
    <x v="0"/>
    <x v="123"/>
    <x v="120"/>
    <n v="41.172302000000002"/>
    <n v="-83.649169999999998"/>
    <s v=""/>
    <s v=""/>
    <n v="0.01"/>
    <s v="Entry ramp closed due to accident on OH-18 Deshler Rd at I-75."/>
    <s v="I-75 N"/>
    <x v="40"/>
    <s v="Wood"/>
    <s v="OH"/>
    <s v="45872"/>
    <s v="US"/>
    <s v="US/Eastern"/>
    <s v="KFDY"/>
    <x v="119"/>
    <n v="33.1"/>
    <n v="23.9"/>
    <n v="82"/>
    <n v="30.14"/>
    <n v="3"/>
    <x v="5"/>
    <n v="12.7"/>
    <m/>
    <x v="5"/>
    <b v="0"/>
    <b v="0"/>
    <b v="0"/>
    <b v="0"/>
    <b v="0"/>
    <b v="0"/>
    <b v="0"/>
    <b v="0"/>
    <b v="0"/>
    <b v="0"/>
    <x v="0"/>
    <b v="0"/>
    <b v="0"/>
    <s v="Day"/>
    <x v="1"/>
    <s v="Day"/>
    <s v="Day"/>
    <n v="42417"/>
    <x v="4"/>
    <x v="2"/>
    <x v="0"/>
    <s v="WEEKDAY"/>
  </r>
  <r>
    <s v="A-231"/>
    <s v="Source2"/>
    <x v="0"/>
    <x v="124"/>
    <x v="121"/>
    <n v="39.615208000000003"/>
    <n v="-84.227318000000025"/>
    <s v=""/>
    <s v=""/>
    <n v="0.01"/>
    <s v="Accident on OH-741 Springboro Pike at Ferndown Dr."/>
    <s v="Ferndown Dr"/>
    <x v="4"/>
    <s v="Montgomery"/>
    <s v="OH"/>
    <s v="45342"/>
    <s v="US"/>
    <s v="US/Eastern"/>
    <s v="KMGY"/>
    <x v="120"/>
    <n v="35.1"/>
    <n v="32.200000000000003"/>
    <n v="67"/>
    <n v="30.23"/>
    <n v="9"/>
    <x v="3"/>
    <n v="3.5"/>
    <m/>
    <x v="0"/>
    <b v="0"/>
    <b v="0"/>
    <b v="1"/>
    <b v="0"/>
    <b v="0"/>
    <b v="0"/>
    <b v="0"/>
    <b v="0"/>
    <b v="0"/>
    <b v="0"/>
    <x v="0"/>
    <b v="1"/>
    <b v="0"/>
    <s v="Day"/>
    <x v="1"/>
    <s v="Day"/>
    <s v="Day"/>
    <n v="42417"/>
    <x v="6"/>
    <x v="2"/>
    <x v="1"/>
    <s v="WEEKDAY"/>
  </r>
  <r>
    <s v="A-232"/>
    <s v="Source2"/>
    <x v="0"/>
    <x v="125"/>
    <x v="122"/>
    <n v="39.790603999999995"/>
    <n v="-84.251404000000022"/>
    <s v=""/>
    <s v=""/>
    <n v="0.01"/>
    <s v="Accident on Hillcrest Ave at Falmouth Ave."/>
    <s v="W Hillcrest Ave"/>
    <x v="1"/>
    <s v="Montgomery"/>
    <s v="OH"/>
    <s v="45406-2543"/>
    <s v="US"/>
    <s v="US/Eastern"/>
    <s v="KDAY"/>
    <x v="121"/>
    <n v="36"/>
    <n v="28.5"/>
    <n v="59"/>
    <n v="30.23"/>
    <n v="10"/>
    <x v="6"/>
    <n v="10.4"/>
    <m/>
    <x v="1"/>
    <b v="0"/>
    <b v="0"/>
    <b v="0"/>
    <b v="0"/>
    <b v="0"/>
    <b v="0"/>
    <b v="0"/>
    <b v="0"/>
    <b v="0"/>
    <b v="0"/>
    <x v="0"/>
    <b v="0"/>
    <b v="0"/>
    <s v="Day"/>
    <x v="1"/>
    <s v="Day"/>
    <s v="Day"/>
    <n v="42417"/>
    <x v="15"/>
    <x v="2"/>
    <x v="1"/>
    <s v="WEEKDAY"/>
  </r>
  <r>
    <s v="A-240"/>
    <s v="Source2"/>
    <x v="1"/>
    <x v="126"/>
    <x v="123"/>
    <n v="41.421810000000001"/>
    <n v="-81.734482"/>
    <s v=""/>
    <s v=""/>
    <n v="0.01"/>
    <s v="Accident on I-480 Eastbound at Exit 15 Ridge Rd. Expect delays."/>
    <s v="Ridge Rd"/>
    <x v="22"/>
    <s v="Cuyahoga"/>
    <s v="OH"/>
    <s v="44144"/>
    <s v="US"/>
    <s v="US/Eastern"/>
    <s v="KCLE"/>
    <x v="122"/>
    <n v="12.9"/>
    <n v="6.9"/>
    <n v="88"/>
    <n v="30.58"/>
    <n v="8"/>
    <x v="12"/>
    <n v="3.5"/>
    <m/>
    <x v="8"/>
    <b v="0"/>
    <b v="0"/>
    <b v="0"/>
    <b v="0"/>
    <b v="0"/>
    <b v="0"/>
    <b v="0"/>
    <b v="0"/>
    <b v="0"/>
    <b v="0"/>
    <x v="0"/>
    <b v="0"/>
    <b v="0"/>
    <s v="Day"/>
    <x v="1"/>
    <s v="Day"/>
    <s v="Day"/>
    <n v="42418"/>
    <x v="1"/>
    <x v="3"/>
    <x v="0"/>
    <s v="WEEKDAY"/>
  </r>
  <r>
    <s v="A-249"/>
    <s v="Source2"/>
    <x v="1"/>
    <x v="127"/>
    <x v="124"/>
    <n v="41.420665999999997"/>
    <n v="-81.816443999999976"/>
    <s v=""/>
    <s v=""/>
    <n v="0.01"/>
    <s v="Accident on I-71 at Exit 238 I-480."/>
    <s v="Outerbelt South Fwy W"/>
    <x v="22"/>
    <s v="Cuyahoga"/>
    <s v="OH"/>
    <s v="44135"/>
    <s v="US"/>
    <s v="US/Eastern"/>
    <s v="KCLE"/>
    <x v="123"/>
    <n v="16"/>
    <n v="6.3"/>
    <n v="81"/>
    <n v="30.62"/>
    <n v="10"/>
    <x v="14"/>
    <n v="6.9"/>
    <m/>
    <x v="8"/>
    <b v="0"/>
    <b v="0"/>
    <b v="0"/>
    <b v="0"/>
    <b v="0"/>
    <b v="0"/>
    <b v="0"/>
    <b v="0"/>
    <b v="0"/>
    <b v="0"/>
    <x v="0"/>
    <b v="0"/>
    <b v="0"/>
    <s v="Day"/>
    <x v="1"/>
    <s v="Day"/>
    <s v="Day"/>
    <n v="42418"/>
    <x v="2"/>
    <x v="3"/>
    <x v="0"/>
    <s v="WEEKDAY"/>
  </r>
  <r>
    <s v="A-253"/>
    <s v="Source2"/>
    <x v="0"/>
    <x v="128"/>
    <x v="125"/>
    <n v="39.999186999999999"/>
    <n v="-83.075812999999997"/>
    <s v=""/>
    <s v=""/>
    <n v="0.01"/>
    <s v="Accident on US-33 Riverside Dr at Trabue Rd / Cambridge Blvd. Expect delays."/>
    <s v="Riverside Dr"/>
    <x v="3"/>
    <s v="Franklin"/>
    <s v="OH"/>
    <s v="43221-4020"/>
    <s v="US"/>
    <s v="US/Eastern"/>
    <s v="KOSU"/>
    <x v="124"/>
    <n v="27"/>
    <n v="19.5"/>
    <n v="85"/>
    <n v="30.53"/>
    <n v="8"/>
    <x v="13"/>
    <n v="6.9"/>
    <m/>
    <x v="8"/>
    <b v="0"/>
    <b v="0"/>
    <b v="0"/>
    <b v="0"/>
    <b v="0"/>
    <b v="0"/>
    <b v="0"/>
    <b v="0"/>
    <b v="0"/>
    <b v="0"/>
    <x v="0"/>
    <b v="1"/>
    <b v="0"/>
    <s v="Day"/>
    <x v="1"/>
    <s v="Day"/>
    <s v="Day"/>
    <n v="42418"/>
    <x v="2"/>
    <x v="3"/>
    <x v="0"/>
    <s v="WEEKDAY"/>
  </r>
  <r>
    <s v="A-258"/>
    <s v="Source2"/>
    <x v="1"/>
    <x v="129"/>
    <x v="126"/>
    <n v="41.36974"/>
    <n v="-81.821456999999995"/>
    <s v=""/>
    <s v=""/>
    <n v="0.01"/>
    <s v="Accident on I-71 Southbound at Exit 235 Bagley Rd."/>
    <s v="I-71 S"/>
    <x v="22"/>
    <s v="Cuyahoga"/>
    <s v="OH"/>
    <s v="44130"/>
    <s v="US"/>
    <s v="US/Eastern"/>
    <s v="KCLE"/>
    <x v="125"/>
    <n v="21.9"/>
    <n v="12.5"/>
    <n v="63"/>
    <n v="30.62"/>
    <n v="10"/>
    <x v="14"/>
    <n v="8.1"/>
    <m/>
    <x v="8"/>
    <b v="0"/>
    <b v="0"/>
    <b v="0"/>
    <b v="0"/>
    <b v="0"/>
    <b v="0"/>
    <b v="0"/>
    <b v="0"/>
    <b v="0"/>
    <b v="0"/>
    <x v="0"/>
    <b v="0"/>
    <b v="0"/>
    <s v="Day"/>
    <x v="1"/>
    <s v="Day"/>
    <s v="Day"/>
    <n v="42418"/>
    <x v="3"/>
    <x v="3"/>
    <x v="0"/>
    <s v="WEEKDAY"/>
  </r>
  <r>
    <s v="A-263"/>
    <s v="Source2"/>
    <x v="1"/>
    <x v="130"/>
    <x v="127"/>
    <n v="39.841819999999998"/>
    <n v="-84.189606000000026"/>
    <s v=""/>
    <s v=""/>
    <n v="0.01"/>
    <s v="Right hand shoulder blocked due to accident on I-75 Southbound at Exit 59 Wyse Rd."/>
    <s v="Benchwood Rd"/>
    <x v="1"/>
    <s v="Montgomery"/>
    <s v="OH"/>
    <s v="45414"/>
    <s v="US"/>
    <s v="US/Eastern"/>
    <s v="KDAY"/>
    <x v="126"/>
    <n v="39"/>
    <n v="33.4"/>
    <n v="60"/>
    <n v="30.53"/>
    <n v="9"/>
    <x v="9"/>
    <n v="8.1"/>
    <m/>
    <x v="1"/>
    <b v="0"/>
    <b v="0"/>
    <b v="0"/>
    <b v="0"/>
    <b v="0"/>
    <b v="0"/>
    <b v="0"/>
    <b v="0"/>
    <b v="0"/>
    <b v="0"/>
    <x v="0"/>
    <b v="1"/>
    <b v="0"/>
    <s v="Day"/>
    <x v="1"/>
    <s v="Day"/>
    <s v="Day"/>
    <n v="42418"/>
    <x v="5"/>
    <x v="3"/>
    <x v="0"/>
    <s v="WEEKDAY"/>
  </r>
  <r>
    <s v="A-264"/>
    <s v="Source2"/>
    <x v="0"/>
    <x v="131"/>
    <x v="128"/>
    <n v="39.695045"/>
    <n v="-84.104194999999976"/>
    <s v=""/>
    <s v=""/>
    <n v="0"/>
    <s v="Accident on Walnut St at Birch Aly."/>
    <s v="Walnut St"/>
    <x v="41"/>
    <s v="Montgomery"/>
    <s v="OH"/>
    <s v="45440-1379"/>
    <s v="US"/>
    <s v="US/Eastern"/>
    <s v="KMGY"/>
    <x v="127"/>
    <n v="37.9"/>
    <n v="31.5"/>
    <n v="57"/>
    <n v="30.47"/>
    <n v="10"/>
    <x v="9"/>
    <n v="9.1999999999999993"/>
    <m/>
    <x v="8"/>
    <b v="0"/>
    <b v="0"/>
    <b v="0"/>
    <b v="0"/>
    <b v="0"/>
    <b v="0"/>
    <b v="0"/>
    <b v="0"/>
    <b v="0"/>
    <b v="0"/>
    <x v="0"/>
    <b v="0"/>
    <b v="0"/>
    <s v="Day"/>
    <x v="1"/>
    <s v="Day"/>
    <s v="Day"/>
    <n v="42418"/>
    <x v="15"/>
    <x v="3"/>
    <x v="1"/>
    <s v="WEEKDAY"/>
  </r>
  <r>
    <s v="A-268"/>
    <s v="Source2"/>
    <x v="1"/>
    <x v="132"/>
    <x v="129"/>
    <n v="39.960937999999999"/>
    <n v="-84.189582999999999"/>
    <s v=""/>
    <s v=""/>
    <n v="0.01"/>
    <s v="Delays expected due to accident on I-75 Northbound at Exit 68 OH-571 Main St."/>
    <s v="W Main St"/>
    <x v="42"/>
    <s v="Miami"/>
    <s v="OH"/>
    <s v="45371"/>
    <s v="US"/>
    <s v="US/Eastern"/>
    <s v="KDAY"/>
    <x v="128"/>
    <n v="37.9"/>
    <n v="28.2"/>
    <n v="60"/>
    <n v="30.41"/>
    <n v="10"/>
    <x v="12"/>
    <n v="18.399999999999999"/>
    <m/>
    <x v="0"/>
    <b v="0"/>
    <b v="0"/>
    <b v="0"/>
    <b v="0"/>
    <b v="0"/>
    <b v="0"/>
    <b v="0"/>
    <b v="0"/>
    <b v="0"/>
    <b v="0"/>
    <x v="0"/>
    <b v="0"/>
    <b v="0"/>
    <s v="Day"/>
    <x v="1"/>
    <s v="Day"/>
    <s v="Day"/>
    <n v="42418"/>
    <x v="9"/>
    <x v="3"/>
    <x v="1"/>
    <s v="WEEKDAY"/>
  </r>
  <r>
    <s v="A-269"/>
    <s v="Source2"/>
    <x v="0"/>
    <x v="133"/>
    <x v="130"/>
    <n v="39.609039000000003"/>
    <n v="-84.155868999999996"/>
    <s v=""/>
    <s v=""/>
    <n v="0"/>
    <s v="Accident on Mandel Dr at Box Elder Dr."/>
    <s v="Mandel Dr"/>
    <x v="1"/>
    <s v="Montgomery"/>
    <s v="OH"/>
    <s v="45458-3876"/>
    <s v="US"/>
    <s v="US/Eastern"/>
    <s v="KMGY"/>
    <x v="129"/>
    <n v="37.9"/>
    <n v="28.9"/>
    <n v="55"/>
    <n v="30.41"/>
    <n v="10"/>
    <x v="11"/>
    <n v="16.100000000000001"/>
    <m/>
    <x v="8"/>
    <b v="0"/>
    <b v="0"/>
    <b v="0"/>
    <b v="0"/>
    <b v="0"/>
    <b v="0"/>
    <b v="0"/>
    <b v="0"/>
    <b v="0"/>
    <b v="0"/>
    <x v="0"/>
    <b v="0"/>
    <b v="0"/>
    <s v="Day"/>
    <x v="1"/>
    <s v="Day"/>
    <s v="Day"/>
    <n v="42418"/>
    <x v="9"/>
    <x v="3"/>
    <x v="1"/>
    <s v="WEEKDAY"/>
  </r>
  <r>
    <s v="A-270"/>
    <s v="Source2"/>
    <x v="1"/>
    <x v="134"/>
    <x v="131"/>
    <n v="39.953471999999998"/>
    <n v="-82.960273999999998"/>
    <s v=""/>
    <s v=""/>
    <n v="0.01"/>
    <s v="Accident on I-70 Eastbound at Exit 102 Kelton Ave. Approach with care."/>
    <s v="I-70 E"/>
    <x v="3"/>
    <s v="Franklin"/>
    <s v="OH"/>
    <s v="43205"/>
    <s v="US"/>
    <s v="US/Eastern"/>
    <s v="KCMH"/>
    <x v="130"/>
    <n v="35.1"/>
    <n v="29.3"/>
    <n v="57"/>
    <n v="30.47"/>
    <n v="9"/>
    <x v="14"/>
    <n v="6.9"/>
    <m/>
    <x v="0"/>
    <b v="0"/>
    <b v="0"/>
    <b v="0"/>
    <b v="0"/>
    <b v="0"/>
    <b v="0"/>
    <b v="0"/>
    <b v="0"/>
    <b v="0"/>
    <b v="0"/>
    <x v="0"/>
    <b v="0"/>
    <b v="0"/>
    <s v="Day"/>
    <x v="1"/>
    <s v="Day"/>
    <s v="Day"/>
    <n v="42418"/>
    <x v="10"/>
    <x v="3"/>
    <x v="2"/>
    <s v="WEEKDAY"/>
  </r>
  <r>
    <s v="A-272"/>
    <s v="Source2"/>
    <x v="0"/>
    <x v="135"/>
    <x v="132"/>
    <n v="39.812686999999997"/>
    <n v="-84.227347999999978"/>
    <s v=""/>
    <s v=""/>
    <n v="0.01"/>
    <s v="Accident on Shoup Mill Rd at Turner Rd. Expect delays."/>
    <s v="N Main St"/>
    <x v="1"/>
    <s v="Montgomery"/>
    <s v="OH"/>
    <s v="45405"/>
    <s v="US"/>
    <s v="US/Eastern"/>
    <s v="KDAY"/>
    <x v="131"/>
    <n v="39.9"/>
    <n v="30.8"/>
    <n v="63"/>
    <n v="30.13"/>
    <n v="10"/>
    <x v="12"/>
    <n v="18.399999999999999"/>
    <m/>
    <x v="0"/>
    <b v="0"/>
    <b v="0"/>
    <b v="1"/>
    <b v="0"/>
    <b v="0"/>
    <b v="0"/>
    <b v="0"/>
    <b v="0"/>
    <b v="0"/>
    <b v="0"/>
    <x v="0"/>
    <b v="1"/>
    <b v="0"/>
    <s v="Night"/>
    <x v="0"/>
    <s v="Night"/>
    <s v="Night"/>
    <n v="42419"/>
    <x v="12"/>
    <x v="4"/>
    <x v="3"/>
    <s v="WEEKDAY"/>
  </r>
  <r>
    <s v="A-274"/>
    <s v="Source2"/>
    <x v="0"/>
    <x v="136"/>
    <x v="133"/>
    <n v="39.929553999999996"/>
    <n v="-82.995773"/>
    <s v=""/>
    <s v=""/>
    <n v="0.01"/>
    <s v="Accident on US-23 High St at Morrill Ave. Expect delays."/>
    <s v="W Morrill Ave"/>
    <x v="3"/>
    <s v="Franklin"/>
    <s v="OH"/>
    <s v="43207-1850"/>
    <s v="US"/>
    <s v="US/Eastern"/>
    <s v="KLCK"/>
    <x v="132"/>
    <n v="35.4"/>
    <n v="28.4"/>
    <n v="68"/>
    <n v="30.18"/>
    <n v="10"/>
    <x v="11"/>
    <n v="9.1999999999999993"/>
    <m/>
    <x v="8"/>
    <b v="0"/>
    <b v="0"/>
    <b v="1"/>
    <b v="0"/>
    <b v="0"/>
    <b v="0"/>
    <b v="0"/>
    <b v="0"/>
    <b v="0"/>
    <b v="0"/>
    <x v="0"/>
    <b v="0"/>
    <b v="0"/>
    <s v="Night"/>
    <x v="0"/>
    <s v="Night"/>
    <s v="Night"/>
    <n v="42419"/>
    <x v="13"/>
    <x v="4"/>
    <x v="3"/>
    <s v="WEEKDAY"/>
  </r>
  <r>
    <s v="A-275"/>
    <s v="Source2"/>
    <x v="1"/>
    <x v="137"/>
    <x v="134"/>
    <n v="39.976397999999996"/>
    <n v="-83.119225"/>
    <s v=""/>
    <s v=""/>
    <n v="0.01"/>
    <s v="One lane blocked due to accident on I-70 Westbound at Exits 93 93A 93B I-270 Outerbelt. Expect delays."/>
    <s v="Outerbelt S"/>
    <x v="3"/>
    <s v="Franklin"/>
    <s v="OH"/>
    <s v="43204"/>
    <s v="US"/>
    <s v="US/Eastern"/>
    <s v="KTZR"/>
    <x v="133"/>
    <n v="34.9"/>
    <n v="27.1"/>
    <n v="70"/>
    <n v="30.16"/>
    <n v="10"/>
    <x v="12"/>
    <n v="10.4"/>
    <m/>
    <x v="8"/>
    <b v="0"/>
    <b v="0"/>
    <b v="0"/>
    <b v="0"/>
    <b v="0"/>
    <b v="0"/>
    <b v="0"/>
    <b v="0"/>
    <b v="0"/>
    <b v="0"/>
    <x v="0"/>
    <b v="0"/>
    <b v="0"/>
    <s v="Night"/>
    <x v="0"/>
    <s v="Night"/>
    <s v="Night"/>
    <n v="42419"/>
    <x v="13"/>
    <x v="4"/>
    <x v="3"/>
    <s v="WEEKDAY"/>
  </r>
  <r>
    <s v="A-276"/>
    <s v="Source2"/>
    <x v="0"/>
    <x v="138"/>
    <x v="135"/>
    <n v="39.915928000000001"/>
    <n v="-82.982468000000026"/>
    <s v=""/>
    <s v=""/>
    <n v="0.01"/>
    <s v="Accident on Groveport Rd at OH-104 Frank Rd."/>
    <s v="Groveport Rd"/>
    <x v="3"/>
    <s v="Franklin"/>
    <s v="OH"/>
    <s v="43207"/>
    <s v="US"/>
    <s v="US/Eastern"/>
    <s v="KLCK"/>
    <x v="134"/>
    <n v="35.4"/>
    <n v="29.7"/>
    <n v="68"/>
    <n v="30.15"/>
    <n v="10"/>
    <x v="12"/>
    <n v="6.9"/>
    <m/>
    <x v="8"/>
    <b v="0"/>
    <b v="0"/>
    <b v="0"/>
    <b v="0"/>
    <b v="0"/>
    <b v="0"/>
    <b v="0"/>
    <b v="0"/>
    <b v="0"/>
    <b v="0"/>
    <x v="0"/>
    <b v="0"/>
    <b v="0"/>
    <s v="Night"/>
    <x v="0"/>
    <s v="Night"/>
    <s v="Day"/>
    <n v="42419"/>
    <x v="0"/>
    <x v="4"/>
    <x v="0"/>
    <s v="WEEKDAY"/>
  </r>
  <r>
    <s v="A-277"/>
    <s v="Source2"/>
    <x v="0"/>
    <x v="139"/>
    <x v="136"/>
    <n v="39.009884"/>
    <n v="-84.173073000000002"/>
    <s v=""/>
    <s v=""/>
    <n v="0.01"/>
    <s v="Accident on OH-125 State Route 125 at OH-222 State Route 222 / OH-125 Ohio Pike. Expect delays."/>
    <s v="State Route 125"/>
    <x v="43"/>
    <s v="Clermont"/>
    <s v="OH"/>
    <s v="45103"/>
    <s v="US"/>
    <s v="US/Eastern"/>
    <s v="KI69"/>
    <x v="135"/>
    <n v="43.5"/>
    <n v="37.1"/>
    <n v="57"/>
    <n v="30.11"/>
    <n v="10"/>
    <x v="9"/>
    <n v="12.7"/>
    <m/>
    <x v="8"/>
    <b v="0"/>
    <b v="0"/>
    <b v="0"/>
    <b v="0"/>
    <b v="0"/>
    <b v="0"/>
    <b v="0"/>
    <b v="0"/>
    <b v="0"/>
    <b v="0"/>
    <x v="0"/>
    <b v="1"/>
    <b v="0"/>
    <s v="Night"/>
    <x v="0"/>
    <s v="Day"/>
    <s v="Day"/>
    <n v="42419"/>
    <x v="0"/>
    <x v="4"/>
    <x v="0"/>
    <s v="WEEKDAY"/>
  </r>
  <r>
    <s v="A-278"/>
    <s v="Source2"/>
    <x v="0"/>
    <x v="140"/>
    <x v="137"/>
    <n v="39.737701000000001"/>
    <n v="-84.134986999999995"/>
    <s v=""/>
    <s v=""/>
    <n v="0"/>
    <s v="Accident on Meriline Ave at Farnham Ave. Expect delays."/>
    <s v="Meriline Ave"/>
    <x v="1"/>
    <s v="Montgomery"/>
    <s v="OH"/>
    <s v="45420-2827"/>
    <s v="US"/>
    <s v="US/Eastern"/>
    <s v="KFFO"/>
    <x v="136"/>
    <n v="41"/>
    <n v="34.700000000000003"/>
    <n v="61"/>
    <n v="30.1"/>
    <n v="10"/>
    <x v="12"/>
    <n v="10.4"/>
    <m/>
    <x v="8"/>
    <b v="0"/>
    <b v="0"/>
    <b v="0"/>
    <b v="0"/>
    <b v="0"/>
    <b v="0"/>
    <b v="0"/>
    <b v="0"/>
    <b v="0"/>
    <b v="0"/>
    <x v="0"/>
    <b v="0"/>
    <b v="0"/>
    <s v="Night"/>
    <x v="0"/>
    <s v="Day"/>
    <s v="Day"/>
    <n v="42419"/>
    <x v="0"/>
    <x v="4"/>
    <x v="0"/>
    <s v="WEEKDAY"/>
  </r>
  <r>
    <s v="A-281"/>
    <s v="Source2"/>
    <x v="0"/>
    <x v="141"/>
    <x v="138"/>
    <n v="39.786628999999998"/>
    <n v="-84.188690000000022"/>
    <s v=""/>
    <s v=""/>
    <n v="0.01"/>
    <s v="Accident on Stanley Ave at Keowee St. Expect delays."/>
    <s v="N Keowee St"/>
    <x v="1"/>
    <s v="Montgomery"/>
    <s v="OH"/>
    <s v="45404-1104"/>
    <s v="US"/>
    <s v="US/Eastern"/>
    <s v="KFFO"/>
    <x v="137"/>
    <n v="42.8"/>
    <n v="37"/>
    <n v="60"/>
    <n v="30.08"/>
    <n v="10"/>
    <x v="12"/>
    <n v="10.4"/>
    <m/>
    <x v="1"/>
    <b v="0"/>
    <b v="0"/>
    <b v="1"/>
    <b v="0"/>
    <b v="0"/>
    <b v="0"/>
    <b v="0"/>
    <b v="0"/>
    <b v="0"/>
    <b v="0"/>
    <x v="0"/>
    <b v="1"/>
    <b v="0"/>
    <s v="Day"/>
    <x v="1"/>
    <s v="Day"/>
    <s v="Day"/>
    <n v="42419"/>
    <x v="1"/>
    <x v="4"/>
    <x v="0"/>
    <s v="WEEKDAY"/>
  </r>
  <r>
    <s v="A-296"/>
    <s v="Source2"/>
    <x v="1"/>
    <x v="142"/>
    <x v="139"/>
    <n v="40.266498999999996"/>
    <n v="-82.927543999999997"/>
    <s v=""/>
    <s v=""/>
    <n v="0.01"/>
    <s v="Accident on I-71 Northbound at Exit 131 US-36 State Route 37. Expect delays."/>
    <s v="I-71 S"/>
    <x v="18"/>
    <s v="Delaware"/>
    <s v="OH"/>
    <s v="43021"/>
    <s v="US"/>
    <s v="US/Eastern"/>
    <s v="KDLZ"/>
    <x v="138"/>
    <n v="46.4"/>
    <n v="39.200000000000003"/>
    <n v="57"/>
    <n v="29.95"/>
    <n v="10"/>
    <x v="9"/>
    <n v="18.399999999999999"/>
    <m/>
    <x v="8"/>
    <b v="0"/>
    <b v="0"/>
    <b v="0"/>
    <b v="0"/>
    <b v="0"/>
    <b v="0"/>
    <b v="0"/>
    <b v="0"/>
    <b v="0"/>
    <b v="0"/>
    <x v="0"/>
    <b v="0"/>
    <b v="0"/>
    <s v="Day"/>
    <x v="1"/>
    <s v="Day"/>
    <s v="Day"/>
    <n v="42419"/>
    <x v="5"/>
    <x v="4"/>
    <x v="0"/>
    <s v="WEEKDAY"/>
  </r>
  <r>
    <s v="A-310"/>
    <s v="Source2"/>
    <x v="0"/>
    <x v="143"/>
    <x v="140"/>
    <n v="39.765159999999995"/>
    <n v="-84.157234000000003"/>
    <s v=""/>
    <s v=""/>
    <n v="0.01"/>
    <s v="Accident on Findlay St at 3rd St. Expect delays."/>
    <s v="S Findlay St"/>
    <x v="1"/>
    <s v="Montgomery"/>
    <s v="OH"/>
    <s v="45403-2022"/>
    <s v="US"/>
    <s v="US/Eastern"/>
    <s v="KFFO"/>
    <x v="139"/>
    <n v="27.9"/>
    <n v="24"/>
    <n v="97"/>
    <n v="30.18"/>
    <n v="10"/>
    <x v="15"/>
    <n v="3.5"/>
    <m/>
    <x v="8"/>
    <b v="0"/>
    <b v="0"/>
    <b v="0"/>
    <b v="0"/>
    <b v="0"/>
    <b v="0"/>
    <b v="0"/>
    <b v="0"/>
    <b v="0"/>
    <b v="0"/>
    <x v="0"/>
    <b v="1"/>
    <b v="0"/>
    <s v="Day"/>
    <x v="1"/>
    <s v="Day"/>
    <s v="Day"/>
    <n v="42422"/>
    <x v="1"/>
    <x v="0"/>
    <x v="0"/>
    <s v="WEEKDAY"/>
  </r>
  <r>
    <s v="A-313"/>
    <s v="Source2"/>
    <x v="0"/>
    <x v="144"/>
    <x v="141"/>
    <n v="39.232101"/>
    <n v="-84.160141000000024"/>
    <s v=""/>
    <s v=""/>
    <n v="0.01"/>
    <s v="Accident on OH-28 State Route 28 at Goshen Rd. Expect delays."/>
    <s v="Goshen Rd"/>
    <x v="13"/>
    <s v="Clermont"/>
    <s v="OH"/>
    <s v="45122-9208"/>
    <s v="US"/>
    <s v="US/Eastern"/>
    <s v="KI69"/>
    <x v="140"/>
    <n v="32.5"/>
    <n v="28.1"/>
    <n v="94"/>
    <n v="30.14"/>
    <n v="10"/>
    <x v="7"/>
    <n v="4.5999999999999996"/>
    <m/>
    <x v="8"/>
    <b v="0"/>
    <b v="0"/>
    <b v="1"/>
    <b v="0"/>
    <b v="0"/>
    <b v="0"/>
    <b v="0"/>
    <b v="0"/>
    <b v="0"/>
    <b v="0"/>
    <x v="0"/>
    <b v="1"/>
    <b v="0"/>
    <s v="Day"/>
    <x v="1"/>
    <s v="Day"/>
    <s v="Day"/>
    <n v="42422"/>
    <x v="2"/>
    <x v="0"/>
    <x v="0"/>
    <s v="WEEKDAY"/>
  </r>
  <r>
    <s v="A-315"/>
    <s v="Source2"/>
    <x v="1"/>
    <x v="145"/>
    <x v="142"/>
    <n v="40.082397"/>
    <n v="-82.906920999999997"/>
    <s v=""/>
    <s v=""/>
    <n v="0.01"/>
    <s v="One lane blocked due to accident on I-270 Outerbelt Southbound at Exit 30 OH-161 New Albany Expy. Expect delays."/>
    <s v="New Albany Expy W"/>
    <x v="2"/>
    <s v="Franklin"/>
    <s v="OH"/>
    <s v="43081"/>
    <s v="US"/>
    <s v="US/Eastern"/>
    <s v="KCMH"/>
    <x v="141"/>
    <n v="35.1"/>
    <n v="30.1"/>
    <n v="76"/>
    <n v="30.17"/>
    <n v="10"/>
    <x v="15"/>
    <n v="5.8"/>
    <m/>
    <x v="6"/>
    <b v="0"/>
    <b v="0"/>
    <b v="0"/>
    <b v="0"/>
    <b v="0"/>
    <b v="0"/>
    <b v="0"/>
    <b v="0"/>
    <b v="0"/>
    <b v="0"/>
    <x v="0"/>
    <b v="0"/>
    <b v="0"/>
    <s v="Day"/>
    <x v="1"/>
    <s v="Day"/>
    <s v="Day"/>
    <n v="42422"/>
    <x v="2"/>
    <x v="0"/>
    <x v="0"/>
    <s v="WEEKDAY"/>
  </r>
  <r>
    <s v="A-317"/>
    <s v="Source2"/>
    <x v="0"/>
    <x v="146"/>
    <x v="143"/>
    <n v="39.690781000000001"/>
    <n v="-84.205146999999997"/>
    <s v=""/>
    <s v=""/>
    <n v="0"/>
    <s v="Accident on Lynpark Ave at Cordell Dr."/>
    <s v="Lynpark Ave"/>
    <x v="1"/>
    <s v="Montgomery"/>
    <s v="OH"/>
    <s v="45439-2729"/>
    <s v="US"/>
    <s v="US/Eastern"/>
    <s v="KMGY"/>
    <x v="142"/>
    <n v="34"/>
    <n v="26.6"/>
    <n v="79"/>
    <n v="30.16"/>
    <n v="10"/>
    <x v="16"/>
    <n v="9.1999999999999993"/>
    <m/>
    <x v="8"/>
    <b v="0"/>
    <b v="0"/>
    <b v="0"/>
    <b v="0"/>
    <b v="0"/>
    <b v="0"/>
    <b v="0"/>
    <b v="0"/>
    <b v="0"/>
    <b v="0"/>
    <x v="0"/>
    <b v="0"/>
    <b v="0"/>
    <s v="Day"/>
    <x v="1"/>
    <s v="Day"/>
    <s v="Day"/>
    <n v="42422"/>
    <x v="3"/>
    <x v="0"/>
    <x v="0"/>
    <s v="WEEKDAY"/>
  </r>
  <r>
    <s v="A-323"/>
    <s v="Source2"/>
    <x v="0"/>
    <x v="147"/>
    <x v="144"/>
    <n v="39.799690000000012"/>
    <n v="-84.186995999999994"/>
    <s v=""/>
    <s v=""/>
    <n v="0"/>
    <s v="Accident on Rolfe Ave Eastbound at Wagoner Ford Rd. Expect delays."/>
    <s v="Wagoner Ford Rd"/>
    <x v="1"/>
    <s v="Montgomery"/>
    <s v="OH"/>
    <s v="45414"/>
    <s v="US"/>
    <s v="US/Eastern"/>
    <s v="KDAY"/>
    <x v="143"/>
    <n v="41"/>
    <n v="34.299999999999997"/>
    <n v="62"/>
    <n v="30.17"/>
    <n v="10"/>
    <x v="15"/>
    <n v="11.5"/>
    <m/>
    <x v="1"/>
    <b v="0"/>
    <b v="0"/>
    <b v="0"/>
    <b v="0"/>
    <b v="0"/>
    <b v="0"/>
    <b v="0"/>
    <b v="0"/>
    <b v="0"/>
    <b v="0"/>
    <x v="0"/>
    <b v="1"/>
    <b v="0"/>
    <s v="Day"/>
    <x v="1"/>
    <s v="Day"/>
    <s v="Day"/>
    <n v="42422"/>
    <x v="4"/>
    <x v="0"/>
    <x v="0"/>
    <s v="WEEKDAY"/>
  </r>
  <r>
    <s v="A-324"/>
    <s v="Source2"/>
    <x v="0"/>
    <x v="148"/>
    <x v="145"/>
    <n v="39.723640000000003"/>
    <n v="-84.141800000000003"/>
    <s v=""/>
    <s v=""/>
    <n v="0.01"/>
    <s v="Accident on Patterson Rd at Smithville Rd. Expect delays."/>
    <s v="S Smithville Rd"/>
    <x v="1"/>
    <s v="Montgomery"/>
    <s v="OH"/>
    <s v="45420-1530"/>
    <s v="US"/>
    <s v="US/Eastern"/>
    <s v="KFFO"/>
    <x v="144"/>
    <n v="42.8"/>
    <n v="38"/>
    <n v="57"/>
    <n v="30.13"/>
    <n v="10"/>
    <x v="13"/>
    <n v="8.1"/>
    <m/>
    <x v="6"/>
    <b v="0"/>
    <b v="0"/>
    <b v="0"/>
    <b v="0"/>
    <b v="0"/>
    <b v="0"/>
    <b v="0"/>
    <b v="0"/>
    <b v="0"/>
    <b v="0"/>
    <x v="0"/>
    <b v="0"/>
    <b v="0"/>
    <s v="Day"/>
    <x v="1"/>
    <s v="Day"/>
    <s v="Day"/>
    <n v="42422"/>
    <x v="5"/>
    <x v="0"/>
    <x v="0"/>
    <s v="WEEKDAY"/>
  </r>
  <r>
    <s v="A-326"/>
    <s v="Source2"/>
    <x v="0"/>
    <x v="149"/>
    <x v="146"/>
    <n v="39.831996999999994"/>
    <n v="-84.223693999999995"/>
    <s v=""/>
    <s v=""/>
    <n v="0.01"/>
    <s v="Accident on Frederick Pike at Beejay Ct. Expect delays."/>
    <s v="Frederick Pike"/>
    <x v="1"/>
    <s v="Montgomery"/>
    <s v="OH"/>
    <s v="45414-2928"/>
    <s v="US"/>
    <s v="US/Eastern"/>
    <s v="KDAY"/>
    <x v="145"/>
    <n v="43"/>
    <n v="38.799999999999997"/>
    <n v="53"/>
    <n v="30.16"/>
    <n v="10"/>
    <x v="7"/>
    <n v="6.9"/>
    <m/>
    <x v="1"/>
    <b v="0"/>
    <b v="0"/>
    <b v="0"/>
    <b v="0"/>
    <b v="0"/>
    <b v="0"/>
    <b v="0"/>
    <b v="0"/>
    <b v="0"/>
    <b v="0"/>
    <x v="0"/>
    <b v="0"/>
    <b v="0"/>
    <s v="Day"/>
    <x v="1"/>
    <s v="Day"/>
    <s v="Day"/>
    <n v="42422"/>
    <x v="5"/>
    <x v="0"/>
    <x v="0"/>
    <s v="WEEKDAY"/>
  </r>
  <r>
    <s v="A-335"/>
    <s v="Source2"/>
    <x v="0"/>
    <x v="150"/>
    <x v="147"/>
    <n v="39.977321999999994"/>
    <n v="-83.021094999999974"/>
    <s v=""/>
    <s v=""/>
    <n v="0.01"/>
    <s v="Right hand shoulder blocked due to accident on OH-315 Olentangy Fwy at Goodale St."/>
    <s v="Olentangy Fwy N"/>
    <x v="3"/>
    <s v="Franklin"/>
    <s v="OH"/>
    <s v="43212"/>
    <s v="US"/>
    <s v="US/Eastern"/>
    <s v="KOSU"/>
    <x v="146"/>
    <n v="28.9"/>
    <n v="21.9"/>
    <n v="69"/>
    <n v="30.07"/>
    <n v="10"/>
    <x v="15"/>
    <n v="6.9"/>
    <m/>
    <x v="8"/>
    <b v="0"/>
    <b v="0"/>
    <b v="0"/>
    <b v="0"/>
    <b v="0"/>
    <b v="0"/>
    <b v="0"/>
    <b v="0"/>
    <b v="0"/>
    <b v="0"/>
    <x v="0"/>
    <b v="0"/>
    <b v="0"/>
    <s v="Day"/>
    <x v="1"/>
    <s v="Day"/>
    <s v="Day"/>
    <n v="42423"/>
    <x v="1"/>
    <x v="1"/>
    <x v="0"/>
    <s v="WEEKDAY"/>
  </r>
  <r>
    <s v="A-339"/>
    <s v="Source2"/>
    <x v="1"/>
    <x v="151"/>
    <x v="148"/>
    <n v="39.967640000000003"/>
    <n v="-83.060814000000022"/>
    <s v=""/>
    <s v=""/>
    <n v="0.01"/>
    <s v="Accident on I-70 Eastbound at Exit 96 I-670. Expect delays."/>
    <s v="I-670 W"/>
    <x v="3"/>
    <s v="Franklin"/>
    <s v="OH"/>
    <s v="43204"/>
    <s v="US"/>
    <s v="US/Eastern"/>
    <s v="KTZR"/>
    <x v="147"/>
    <n v="33.799999999999997"/>
    <n v="27"/>
    <n v="65"/>
    <n v="30.01"/>
    <n v="10"/>
    <x v="15"/>
    <n v="8.1"/>
    <m/>
    <x v="8"/>
    <b v="0"/>
    <b v="0"/>
    <b v="0"/>
    <b v="0"/>
    <b v="0"/>
    <b v="0"/>
    <b v="0"/>
    <b v="0"/>
    <b v="0"/>
    <b v="0"/>
    <x v="0"/>
    <b v="0"/>
    <b v="0"/>
    <s v="Day"/>
    <x v="1"/>
    <s v="Day"/>
    <s v="Day"/>
    <n v="42423"/>
    <x v="2"/>
    <x v="1"/>
    <x v="0"/>
    <s v="WEEKDAY"/>
  </r>
  <r>
    <s v="A-346"/>
    <s v="Source2"/>
    <x v="1"/>
    <x v="152"/>
    <x v="149"/>
    <n v="41.402740000000001"/>
    <n v="-81.817856000000006"/>
    <s v=""/>
    <s v=""/>
    <n v="0.01"/>
    <s v="Left lane blocked due to accident on I-71 Southbound at Exits 237 237A 237B Snow Rd."/>
    <s v="I-71 N"/>
    <x v="44"/>
    <s v="Cuyahoga"/>
    <s v="OH"/>
    <s v="44142"/>
    <s v="US"/>
    <s v="US/Eastern"/>
    <s v="KCLE"/>
    <x v="148"/>
    <n v="36"/>
    <n v="26.7"/>
    <n v="70"/>
    <n v="30.07"/>
    <n v="10"/>
    <x v="15"/>
    <n v="15"/>
    <m/>
    <x v="1"/>
    <b v="0"/>
    <b v="0"/>
    <b v="0"/>
    <b v="0"/>
    <b v="1"/>
    <b v="0"/>
    <b v="0"/>
    <b v="0"/>
    <b v="0"/>
    <b v="0"/>
    <x v="0"/>
    <b v="0"/>
    <b v="0"/>
    <s v="Day"/>
    <x v="1"/>
    <s v="Day"/>
    <s v="Day"/>
    <n v="42423"/>
    <x v="9"/>
    <x v="1"/>
    <x v="1"/>
    <s v="WEEKDAY"/>
  </r>
  <r>
    <s v="A-351"/>
    <s v="Source2"/>
    <x v="1"/>
    <x v="153"/>
    <x v="150"/>
    <n v="39.833824"/>
    <n v="-83.100853000000001"/>
    <s v=""/>
    <s v=""/>
    <n v="0.01"/>
    <s v="Accident on I-71 Southbound at Exit 97 OH-665 London Groveport Rd."/>
    <s v="I-71 S"/>
    <x v="11"/>
    <s v="Franklin"/>
    <s v="OH"/>
    <s v="43123"/>
    <s v="US"/>
    <s v="US/Eastern"/>
    <s v="KTZR"/>
    <x v="149"/>
    <n v="44.6"/>
    <n v="39.700000000000003"/>
    <n v="73"/>
    <n v="29.84"/>
    <n v="10"/>
    <x v="7"/>
    <n v="9.1999999999999993"/>
    <m/>
    <x v="6"/>
    <b v="0"/>
    <b v="0"/>
    <b v="0"/>
    <b v="0"/>
    <b v="0"/>
    <b v="0"/>
    <b v="0"/>
    <b v="0"/>
    <b v="0"/>
    <b v="0"/>
    <x v="0"/>
    <b v="0"/>
    <b v="0"/>
    <s v="Night"/>
    <x v="0"/>
    <s v="Night"/>
    <s v="Night"/>
    <n v="42423"/>
    <x v="16"/>
    <x v="1"/>
    <x v="2"/>
    <s v="WEEKDAY"/>
  </r>
  <r>
    <s v="A-353"/>
    <s v="Source2"/>
    <x v="0"/>
    <x v="154"/>
    <x v="151"/>
    <n v="39.640202000000002"/>
    <n v="-84.235282999999995"/>
    <s v=""/>
    <s v=""/>
    <n v="0.01"/>
    <s v="Delays expected due to accident on Byers Rd at OH-725 Miamisburg Centerville Rd / Watertower Ln."/>
    <s v="Byers Rd"/>
    <x v="1"/>
    <s v="Montgomery"/>
    <s v="OH"/>
    <s v="45449"/>
    <s v="US"/>
    <s v="US/Eastern"/>
    <s v="KMGY"/>
    <x v="150"/>
    <n v="42.1"/>
    <n v="33.9"/>
    <n v="89"/>
    <n v="29.4"/>
    <n v="3"/>
    <x v="15"/>
    <n v="17.3"/>
    <n v="0.06"/>
    <x v="3"/>
    <b v="0"/>
    <b v="0"/>
    <b v="1"/>
    <b v="0"/>
    <b v="0"/>
    <b v="0"/>
    <b v="0"/>
    <b v="0"/>
    <b v="0"/>
    <b v="0"/>
    <x v="0"/>
    <b v="1"/>
    <b v="0"/>
    <s v="Night"/>
    <x v="0"/>
    <s v="Night"/>
    <s v="Night"/>
    <n v="42424"/>
    <x v="13"/>
    <x v="2"/>
    <x v="3"/>
    <s v="WEEKDAY"/>
  </r>
  <r>
    <s v="A-354"/>
    <s v="Source2"/>
    <x v="1"/>
    <x v="155"/>
    <x v="152"/>
    <n v="39.733722999999998"/>
    <n v="-84.204971"/>
    <s v=""/>
    <s v=""/>
    <n v="0.01"/>
    <s v="Accident on I-75 Southbound at Exit 51 Edwin C Moses Blvd. Expect delays."/>
    <s v="I-75 N"/>
    <x v="1"/>
    <s v="Montgomery"/>
    <s v="OH"/>
    <s v="45417"/>
    <s v="US"/>
    <s v="US/Eastern"/>
    <s v="KDAY"/>
    <x v="151"/>
    <n v="37.9"/>
    <n v="27.3"/>
    <n v="100"/>
    <n v="29.46"/>
    <n v="2.5"/>
    <x v="15"/>
    <n v="21.9"/>
    <n v="0.18"/>
    <x v="11"/>
    <b v="0"/>
    <b v="0"/>
    <b v="0"/>
    <b v="0"/>
    <b v="0"/>
    <b v="0"/>
    <b v="0"/>
    <b v="0"/>
    <b v="0"/>
    <b v="0"/>
    <x v="0"/>
    <b v="0"/>
    <b v="0"/>
    <s v="Night"/>
    <x v="0"/>
    <s v="Night"/>
    <s v="Night"/>
    <n v="42424"/>
    <x v="13"/>
    <x v="2"/>
    <x v="3"/>
    <s v="WEEKDAY"/>
  </r>
  <r>
    <s v="A-356"/>
    <s v="Source2"/>
    <x v="1"/>
    <x v="156"/>
    <x v="153"/>
    <n v="39.845286999999999"/>
    <n v="-83.993217000000001"/>
    <s v=""/>
    <s v=""/>
    <n v="0.01"/>
    <s v="Accident on I-675 Northbound at Exit 24 OH-444 Broad St. Expect delays."/>
    <s v="I-675 N"/>
    <x v="14"/>
    <s v="Greene"/>
    <s v="OH"/>
    <s v="45324"/>
    <s v="US"/>
    <s v="US/Eastern"/>
    <s v="KFFO"/>
    <x v="152"/>
    <n v="39.200000000000003"/>
    <n v="29.8"/>
    <n v="100"/>
    <n v="29.45"/>
    <n v="6"/>
    <x v="16"/>
    <n v="18.399999999999999"/>
    <n v="0.16"/>
    <x v="2"/>
    <b v="0"/>
    <b v="0"/>
    <b v="0"/>
    <b v="0"/>
    <b v="0"/>
    <b v="0"/>
    <b v="0"/>
    <b v="0"/>
    <b v="0"/>
    <b v="0"/>
    <x v="0"/>
    <b v="0"/>
    <b v="0"/>
    <s v="Night"/>
    <x v="0"/>
    <s v="Day"/>
    <s v="Day"/>
    <n v="42424"/>
    <x v="0"/>
    <x v="2"/>
    <x v="0"/>
    <s v="WEEKDAY"/>
  </r>
  <r>
    <s v="A-357"/>
    <s v="Source2"/>
    <x v="0"/>
    <x v="157"/>
    <x v="154"/>
    <n v="39.607787999999999"/>
    <n v="-84.228088"/>
    <s v=""/>
    <s v=""/>
    <n v="0.01"/>
    <s v="Accident on OH-741 Springboro Pike at Miami Village Dr. Expect delays."/>
    <s v="Miami Village Dr"/>
    <x v="4"/>
    <s v="Montgomery"/>
    <s v="OH"/>
    <s v="45342"/>
    <s v="US"/>
    <s v="US/Eastern"/>
    <s v="KMGY"/>
    <x v="153"/>
    <n v="42.1"/>
    <n v="34.9"/>
    <n v="92"/>
    <n v="29.37"/>
    <n v="4"/>
    <x v="15"/>
    <n v="13.8"/>
    <n v="0.09"/>
    <x v="3"/>
    <b v="0"/>
    <b v="0"/>
    <b v="1"/>
    <b v="0"/>
    <b v="0"/>
    <b v="0"/>
    <b v="0"/>
    <b v="0"/>
    <b v="0"/>
    <b v="0"/>
    <x v="0"/>
    <b v="1"/>
    <b v="0"/>
    <s v="Night"/>
    <x v="0"/>
    <s v="Day"/>
    <s v="Day"/>
    <n v="42424"/>
    <x v="0"/>
    <x v="2"/>
    <x v="0"/>
    <s v="WEEKDAY"/>
  </r>
  <r>
    <s v="A-358"/>
    <s v="Source2"/>
    <x v="0"/>
    <x v="158"/>
    <x v="155"/>
    <n v="39.873238000000001"/>
    <n v="-84.137206999999975"/>
    <s v=""/>
    <s v=""/>
    <n v="0.01"/>
    <s v="Accident pedestrian involved on OH-202 Troy Pike at Executive Blvd. Expect delays."/>
    <s v="Troy Pike"/>
    <x v="1"/>
    <s v="Montgomery"/>
    <s v="OH"/>
    <s v="45424"/>
    <s v="US"/>
    <s v="US/Eastern"/>
    <s v="KFFO"/>
    <x v="154"/>
    <n v="40.6"/>
    <n v="34.799999999999997"/>
    <n v="99"/>
    <n v="29.4"/>
    <n v="9"/>
    <x v="16"/>
    <n v="9.1999999999999993"/>
    <n v="0.1"/>
    <x v="3"/>
    <b v="0"/>
    <b v="0"/>
    <b v="0"/>
    <b v="0"/>
    <b v="0"/>
    <b v="0"/>
    <b v="0"/>
    <b v="0"/>
    <b v="0"/>
    <b v="0"/>
    <x v="0"/>
    <b v="1"/>
    <b v="0"/>
    <s v="Night"/>
    <x v="0"/>
    <s v="Day"/>
    <s v="Day"/>
    <n v="42424"/>
    <x v="0"/>
    <x v="2"/>
    <x v="0"/>
    <s v="WEEKDAY"/>
  </r>
  <r>
    <s v="A-363"/>
    <s v="Source2"/>
    <x v="0"/>
    <x v="159"/>
    <x v="156"/>
    <n v="41.039828999999997"/>
    <n v="-81.662871999999993"/>
    <s v=""/>
    <s v=""/>
    <n v="0.01"/>
    <s v="Accident on OH-21 before I-76. Expect delays."/>
    <s v="OH-21 N"/>
    <x v="19"/>
    <s v="Summit"/>
    <s v="OH"/>
    <s v="44203"/>
    <s v="US"/>
    <s v="US/Eastern"/>
    <s v="KAKR"/>
    <x v="155"/>
    <n v="39.9"/>
    <n v="32.5"/>
    <n v="86"/>
    <n v="29.59"/>
    <n v="4"/>
    <x v="16"/>
    <n v="12.7"/>
    <n v="0.22"/>
    <x v="3"/>
    <b v="0"/>
    <b v="0"/>
    <b v="0"/>
    <b v="0"/>
    <b v="0"/>
    <b v="0"/>
    <b v="0"/>
    <b v="0"/>
    <b v="0"/>
    <b v="0"/>
    <x v="0"/>
    <b v="0"/>
    <b v="0"/>
    <s v="Day"/>
    <x v="1"/>
    <s v="Day"/>
    <s v="Day"/>
    <n v="42424"/>
    <x v="1"/>
    <x v="2"/>
    <x v="0"/>
    <s v="WEEKDAY"/>
  </r>
  <r>
    <s v="A-364"/>
    <s v="Source2"/>
    <x v="0"/>
    <x v="160"/>
    <x v="157"/>
    <n v="38.581139"/>
    <n v="-82.004561999999979"/>
    <s v=""/>
    <s v=""/>
    <n v="0.01"/>
    <s v="Accident on US-35 US Highway 35 Northbound at State Highway 817. Approach with care."/>
    <s v="US Highway 35"/>
    <x v="45"/>
    <s v="Putnam"/>
    <s v="WV"/>
    <s v="25082"/>
    <s v="US"/>
    <s v="US/Eastern"/>
    <s v="K3I2"/>
    <x v="156"/>
    <n v="49"/>
    <n v="45"/>
    <n v="100"/>
    <n v="28.62"/>
    <n v="10"/>
    <x v="17"/>
    <n v="10"/>
    <n v="0"/>
    <x v="12"/>
    <b v="0"/>
    <b v="0"/>
    <b v="0"/>
    <b v="0"/>
    <b v="0"/>
    <b v="0"/>
    <b v="0"/>
    <b v="0"/>
    <b v="0"/>
    <b v="0"/>
    <x v="0"/>
    <b v="0"/>
    <b v="0"/>
    <s v="Day"/>
    <x v="1"/>
    <s v="Day"/>
    <s v="Day"/>
    <n v="42424"/>
    <x v="1"/>
    <x v="2"/>
    <x v="0"/>
    <s v="WEEKDAY"/>
  </r>
  <r>
    <s v="A-366"/>
    <s v="Source2"/>
    <x v="0"/>
    <x v="161"/>
    <x v="158"/>
    <n v="39.929844000000003"/>
    <n v="-83.116485999999995"/>
    <s v=""/>
    <s v=""/>
    <n v="0.01"/>
    <s v="Accident on Hall Rd at Georgesville Rd. Expect delays."/>
    <s v="Georgesville Rd"/>
    <x v="3"/>
    <s v="Franklin"/>
    <s v="OH"/>
    <s v="43228-3325"/>
    <s v="US"/>
    <s v="US/Eastern"/>
    <s v="KTZR"/>
    <x v="157"/>
    <n v="42.8"/>
    <n v="37.5"/>
    <n v="100"/>
    <n v="29.42"/>
    <n v="5"/>
    <x v="13"/>
    <n v="9.1999999999999993"/>
    <m/>
    <x v="2"/>
    <b v="0"/>
    <b v="0"/>
    <b v="0"/>
    <b v="0"/>
    <b v="0"/>
    <b v="0"/>
    <b v="0"/>
    <b v="0"/>
    <b v="0"/>
    <b v="0"/>
    <x v="0"/>
    <b v="0"/>
    <b v="0"/>
    <s v="Day"/>
    <x v="1"/>
    <s v="Day"/>
    <s v="Day"/>
    <n v="42424"/>
    <x v="1"/>
    <x v="2"/>
    <x v="0"/>
    <s v="WEEKDAY"/>
  </r>
  <r>
    <s v="A-368"/>
    <s v="Source2"/>
    <x v="0"/>
    <x v="162"/>
    <x v="159"/>
    <n v="39.697265999999999"/>
    <n v="-84.218781000000007"/>
    <s v=""/>
    <s v=""/>
    <n v="0.01"/>
    <s v="Accident on Stroop Rd at OH-741 Springboro Pike."/>
    <s v="Springboro Pike"/>
    <x v="46"/>
    <s v="Montgomery"/>
    <s v="OH"/>
    <s v="45439-1939"/>
    <s v="US"/>
    <s v="US/Eastern"/>
    <s v="KMGY"/>
    <x v="158"/>
    <n v="44.1"/>
    <n v="36.799999999999997"/>
    <n v="89"/>
    <n v="29.32"/>
    <n v="5"/>
    <x v="16"/>
    <n v="16.100000000000001"/>
    <n v="0.04"/>
    <x v="3"/>
    <b v="0"/>
    <b v="0"/>
    <b v="0"/>
    <b v="0"/>
    <b v="0"/>
    <b v="0"/>
    <b v="0"/>
    <b v="0"/>
    <b v="0"/>
    <b v="0"/>
    <x v="0"/>
    <b v="0"/>
    <b v="0"/>
    <s v="Day"/>
    <x v="1"/>
    <s v="Day"/>
    <s v="Day"/>
    <n v="42424"/>
    <x v="1"/>
    <x v="2"/>
    <x v="0"/>
    <s v="WEEKDAY"/>
  </r>
  <r>
    <s v="A-370"/>
    <s v="Source3"/>
    <x v="1"/>
    <x v="163"/>
    <x v="160"/>
    <n v="39.845286999999999"/>
    <n v="-83.993217000000001"/>
    <s v=""/>
    <s v=""/>
    <n v="0.01"/>
    <s v="One lane blocked due to accident on I-675 Southbound at Exit 24 OH-444 Broad St. Expect delays."/>
    <s v="I-675 N"/>
    <x v="14"/>
    <s v="Greene"/>
    <s v="OH"/>
    <s v="45324"/>
    <s v="US"/>
    <s v="US/Eastern"/>
    <s v="KFFO"/>
    <x v="159"/>
    <n v="41"/>
    <n v="33.1"/>
    <n v="99"/>
    <n v="29.37"/>
    <n v="3"/>
    <x v="7"/>
    <n v="15"/>
    <n v="0.08"/>
    <x v="3"/>
    <b v="0"/>
    <b v="0"/>
    <b v="0"/>
    <b v="0"/>
    <b v="0"/>
    <b v="0"/>
    <b v="0"/>
    <b v="0"/>
    <b v="0"/>
    <b v="0"/>
    <x v="0"/>
    <b v="0"/>
    <b v="0"/>
    <s v="Day"/>
    <x v="1"/>
    <s v="Day"/>
    <s v="Day"/>
    <n v="42424"/>
    <x v="1"/>
    <x v="2"/>
    <x v="0"/>
    <s v="WEEKDAY"/>
  </r>
  <r>
    <s v="A-375"/>
    <s v="Source2"/>
    <x v="2"/>
    <x v="164"/>
    <x v="161"/>
    <n v="40.018669000000003"/>
    <n v="-81.565703999999997"/>
    <s v=""/>
    <s v=""/>
    <n v="0"/>
    <s v="Accident on North Ave at Old Byesville Rd."/>
    <s v="Old Byesville Rd"/>
    <x v="47"/>
    <s v="Guernsey"/>
    <s v="OH"/>
    <s v="43725"/>
    <s v="US"/>
    <s v="US/Eastern"/>
    <s v="KZZV"/>
    <x v="160"/>
    <n v="46"/>
    <n v="40.6"/>
    <n v="86"/>
    <n v="29.46"/>
    <n v="7"/>
    <x v="13"/>
    <n v="11.5"/>
    <n v="0.08"/>
    <x v="2"/>
    <b v="0"/>
    <b v="0"/>
    <b v="0"/>
    <b v="0"/>
    <b v="0"/>
    <b v="0"/>
    <b v="0"/>
    <b v="0"/>
    <b v="0"/>
    <b v="0"/>
    <x v="0"/>
    <b v="0"/>
    <b v="0"/>
    <s v="Day"/>
    <x v="1"/>
    <s v="Day"/>
    <s v="Day"/>
    <n v="42424"/>
    <x v="1"/>
    <x v="2"/>
    <x v="0"/>
    <s v="WEEKDAY"/>
  </r>
  <r>
    <s v="A-381"/>
    <s v="Source2"/>
    <x v="0"/>
    <x v="165"/>
    <x v="162"/>
    <n v="39.732566999999996"/>
    <n v="-84.159004000000024"/>
    <s v=""/>
    <s v=""/>
    <n v="0.01"/>
    <s v="Accident on Wilmington Ave at Shroyer Rd. Expect delays."/>
    <s v="Shroyer Rd"/>
    <x v="1"/>
    <s v="Montgomery"/>
    <s v="OH"/>
    <s v="45419-4043"/>
    <s v="US"/>
    <s v="US/Eastern"/>
    <s v="KMGY"/>
    <x v="161"/>
    <n v="45"/>
    <n v="37.9"/>
    <n v="90"/>
    <n v="29.29"/>
    <n v="2"/>
    <x v="16"/>
    <n v="16.100000000000001"/>
    <n v="0.06"/>
    <x v="2"/>
    <b v="0"/>
    <b v="0"/>
    <b v="0"/>
    <b v="0"/>
    <b v="0"/>
    <b v="0"/>
    <b v="0"/>
    <b v="0"/>
    <b v="0"/>
    <b v="0"/>
    <x v="0"/>
    <b v="1"/>
    <b v="0"/>
    <s v="Day"/>
    <x v="1"/>
    <s v="Day"/>
    <s v="Day"/>
    <n v="42424"/>
    <x v="2"/>
    <x v="2"/>
    <x v="0"/>
    <s v="WEEKDAY"/>
  </r>
  <r>
    <s v="A-383"/>
    <s v="Source2"/>
    <x v="1"/>
    <x v="166"/>
    <x v="163"/>
    <n v="41.351005999999998"/>
    <n v="-83.622826000000003"/>
    <s v=""/>
    <s v=""/>
    <n v="0.01"/>
    <s v="One lane blocked due to accident on I-75 Southbound at Exit 179 US-6 Grand Army of the Republic Hwy. Expect delays."/>
    <s v="Grand Army of the Republic Hwy"/>
    <x v="48"/>
    <s v="Wood"/>
    <s v="OH"/>
    <s v="43402"/>
    <s v="US"/>
    <s v="US/Eastern"/>
    <s v="KTDZ"/>
    <x v="162"/>
    <n v="35.1"/>
    <n v="25.9"/>
    <n v="89"/>
    <n v="29.45"/>
    <n v="1.5"/>
    <x v="15"/>
    <n v="13.8"/>
    <n v="0.02"/>
    <x v="2"/>
    <b v="0"/>
    <b v="0"/>
    <b v="0"/>
    <b v="0"/>
    <b v="0"/>
    <b v="0"/>
    <b v="0"/>
    <b v="0"/>
    <b v="0"/>
    <b v="0"/>
    <x v="0"/>
    <b v="0"/>
    <b v="0"/>
    <s v="Day"/>
    <x v="1"/>
    <s v="Day"/>
    <s v="Day"/>
    <n v="42424"/>
    <x v="5"/>
    <x v="2"/>
    <x v="0"/>
    <s v="WEEKDAY"/>
  </r>
  <r>
    <s v="A-384"/>
    <s v="Source2"/>
    <x v="0"/>
    <x v="167"/>
    <x v="164"/>
    <n v="39.790565000000001"/>
    <n v="-84.259140000000002"/>
    <s v=""/>
    <s v=""/>
    <n v="0.01"/>
    <s v="Accident on Hillcrest Ave at England Ave."/>
    <s v="W Hillcrest Ave"/>
    <x v="1"/>
    <s v="Montgomery"/>
    <s v="OH"/>
    <s v="45406-2314"/>
    <s v="US"/>
    <s v="US/Eastern"/>
    <s v="KDAY"/>
    <x v="163"/>
    <n v="44.1"/>
    <n v="39"/>
    <n v="100"/>
    <n v="29.24"/>
    <n v="8"/>
    <x v="15"/>
    <n v="9.1999999999999993"/>
    <n v="0.01"/>
    <x v="0"/>
    <b v="0"/>
    <b v="0"/>
    <b v="0"/>
    <b v="0"/>
    <b v="0"/>
    <b v="0"/>
    <b v="0"/>
    <b v="0"/>
    <b v="0"/>
    <b v="0"/>
    <x v="0"/>
    <b v="0"/>
    <b v="0"/>
    <s v="Day"/>
    <x v="1"/>
    <s v="Day"/>
    <s v="Day"/>
    <n v="42424"/>
    <x v="5"/>
    <x v="2"/>
    <x v="0"/>
    <s v="WEEKDAY"/>
  </r>
  <r>
    <s v="A-388"/>
    <s v="Source2"/>
    <x v="0"/>
    <x v="168"/>
    <x v="165"/>
    <n v="39.981602000000002"/>
    <n v="-82.885704000000004"/>
    <s v=""/>
    <s v=""/>
    <n v="0"/>
    <s v="Accident on Poth Rd at Yearling Rd. Expect delays."/>
    <s v="N Yearling Rd"/>
    <x v="3"/>
    <s v="Franklin"/>
    <s v="OH"/>
    <s v="43213-1362"/>
    <s v="US"/>
    <s v="US/Eastern"/>
    <s v="KCMH"/>
    <x v="164"/>
    <n v="30.2"/>
    <n v="20.2"/>
    <n v="93"/>
    <n v="29.51"/>
    <n v="3"/>
    <x v="5"/>
    <n v="12.7"/>
    <n v="0.01"/>
    <x v="4"/>
    <b v="0"/>
    <b v="0"/>
    <b v="0"/>
    <b v="0"/>
    <b v="0"/>
    <b v="0"/>
    <b v="0"/>
    <b v="0"/>
    <b v="0"/>
    <b v="0"/>
    <x v="0"/>
    <b v="0"/>
    <b v="0"/>
    <s v="Night"/>
    <x v="0"/>
    <s v="Day"/>
    <s v="Day"/>
    <n v="42425"/>
    <x v="0"/>
    <x v="3"/>
    <x v="0"/>
    <s v="WEEKDAY"/>
  </r>
  <r>
    <s v="A-389"/>
    <s v="Source2"/>
    <x v="0"/>
    <x v="169"/>
    <x v="166"/>
    <n v="41.337879000000001"/>
    <n v="-82.216048999999998"/>
    <s v=""/>
    <s v=""/>
    <n v="0.01"/>
    <s v="Multi-vehicle accident on OH-58 Leavitt Rd at County Hwy-57 Russia Rd. Expect delays."/>
    <s v="Russia Rd"/>
    <x v="49"/>
    <s v="Lorain"/>
    <s v="OH"/>
    <s v="44074"/>
    <s v="US"/>
    <s v="US/Eastern"/>
    <s v="KLPR"/>
    <x v="165"/>
    <n v="30.9"/>
    <n v="17.8"/>
    <n v="92"/>
    <n v="29.45"/>
    <n v="0.5"/>
    <x v="3"/>
    <n v="23"/>
    <n v="0.01"/>
    <x v="13"/>
    <b v="0"/>
    <b v="0"/>
    <b v="0"/>
    <b v="0"/>
    <b v="0"/>
    <b v="0"/>
    <b v="0"/>
    <b v="0"/>
    <b v="0"/>
    <b v="0"/>
    <x v="0"/>
    <b v="0"/>
    <b v="0"/>
    <s v="Day"/>
    <x v="1"/>
    <s v="Day"/>
    <s v="Day"/>
    <n v="42425"/>
    <x v="1"/>
    <x v="3"/>
    <x v="0"/>
    <s v="WEEKDAY"/>
  </r>
  <r>
    <s v="A-390"/>
    <s v="Source2"/>
    <x v="0"/>
    <x v="170"/>
    <x v="167"/>
    <n v="39.747112000000001"/>
    <n v="-84.163826"/>
    <s v=""/>
    <s v=""/>
    <n v="0.01"/>
    <s v="Accident on Wyoming St at Edgar Ave."/>
    <s v="Wyoming St"/>
    <x v="1"/>
    <s v="Montgomery"/>
    <s v="OH"/>
    <s v="45410-1910"/>
    <s v="US"/>
    <s v="US/Eastern"/>
    <s v="KFFO"/>
    <x v="166"/>
    <n v="33.4"/>
    <n v="24.3"/>
    <n v="90"/>
    <n v="29.65"/>
    <n v="7"/>
    <x v="5"/>
    <n v="12.7"/>
    <n v="0.01"/>
    <x v="4"/>
    <b v="0"/>
    <b v="0"/>
    <b v="0"/>
    <b v="0"/>
    <b v="0"/>
    <b v="0"/>
    <b v="0"/>
    <b v="0"/>
    <b v="0"/>
    <b v="0"/>
    <x v="0"/>
    <b v="0"/>
    <b v="0"/>
    <s v="Day"/>
    <x v="1"/>
    <s v="Day"/>
    <s v="Day"/>
    <n v="42425"/>
    <x v="1"/>
    <x v="3"/>
    <x v="0"/>
    <s v="WEEKDAY"/>
  </r>
  <r>
    <s v="A-391"/>
    <s v="Source2"/>
    <x v="1"/>
    <x v="171"/>
    <x v="168"/>
    <n v="40.087536"/>
    <n v="-82.987418999999974"/>
    <s v=""/>
    <s v=""/>
    <n v="0.01"/>
    <s v="Left hand shoulder blocked due to accident on I-71 Southbound at Exit 117 OH-161 Dublin Granville Rd."/>
    <s v="E Dublin Granville Rd"/>
    <x v="3"/>
    <s v="Franklin"/>
    <s v="OH"/>
    <s v="43229"/>
    <s v="US"/>
    <s v="US/Eastern"/>
    <s v="KOSU"/>
    <x v="165"/>
    <n v="32"/>
    <n v="21.6"/>
    <n v="88"/>
    <n v="29.56"/>
    <n v="9"/>
    <x v="5"/>
    <n v="15"/>
    <n v="0"/>
    <x v="0"/>
    <b v="0"/>
    <b v="0"/>
    <b v="0"/>
    <b v="0"/>
    <b v="0"/>
    <b v="0"/>
    <b v="0"/>
    <b v="0"/>
    <b v="0"/>
    <b v="0"/>
    <x v="0"/>
    <b v="0"/>
    <b v="0"/>
    <s v="Day"/>
    <x v="1"/>
    <s v="Day"/>
    <s v="Day"/>
    <n v="42425"/>
    <x v="2"/>
    <x v="3"/>
    <x v="0"/>
    <s v="WEEKDAY"/>
  </r>
  <r>
    <s v="A-394"/>
    <s v="Source2"/>
    <x v="0"/>
    <x v="172"/>
    <x v="169"/>
    <n v="39.669387999999998"/>
    <n v="-84.222259999999977"/>
    <s v=""/>
    <s v=""/>
    <n v="0.01"/>
    <s v="Accident on OH-741 Springboro Pike at Orchard Run Rd. Expect delays."/>
    <s v="Orchard Run Rd"/>
    <x v="1"/>
    <s v="Montgomery"/>
    <s v="OH"/>
    <s v="45449-2831"/>
    <s v="US"/>
    <s v="US/Eastern"/>
    <s v="KMGY"/>
    <x v="167"/>
    <n v="33.1"/>
    <n v="24.4"/>
    <n v="85"/>
    <n v="29.73"/>
    <n v="4"/>
    <x v="5"/>
    <n v="11.5"/>
    <n v="0"/>
    <x v="4"/>
    <b v="0"/>
    <b v="0"/>
    <b v="0"/>
    <b v="0"/>
    <b v="0"/>
    <b v="0"/>
    <b v="0"/>
    <b v="0"/>
    <b v="0"/>
    <b v="0"/>
    <x v="0"/>
    <b v="0"/>
    <b v="0"/>
    <s v="Day"/>
    <x v="1"/>
    <s v="Day"/>
    <s v="Day"/>
    <n v="42425"/>
    <x v="4"/>
    <x v="3"/>
    <x v="0"/>
    <s v="WEEKDAY"/>
  </r>
  <r>
    <s v="A-401"/>
    <s v="Source2"/>
    <x v="1"/>
    <x v="173"/>
    <x v="170"/>
    <n v="41.037647"/>
    <n v="-81.584182999999996"/>
    <s v=""/>
    <s v=""/>
    <n v="0.01"/>
    <s v="Accident on I-76 Westbound at Exit 17A State St."/>
    <s v="US-224 W"/>
    <x v="19"/>
    <s v="Summit"/>
    <s v="OH"/>
    <s v="44203"/>
    <s v="US"/>
    <s v="US/Eastern"/>
    <s v="KAKR"/>
    <x v="168"/>
    <n v="28.9"/>
    <n v="19.2"/>
    <n v="67"/>
    <n v="30.21"/>
    <n v="5"/>
    <x v="3"/>
    <n v="11.5"/>
    <n v="0"/>
    <x v="4"/>
    <b v="0"/>
    <b v="0"/>
    <b v="0"/>
    <b v="0"/>
    <b v="0"/>
    <b v="0"/>
    <b v="0"/>
    <b v="0"/>
    <b v="0"/>
    <b v="0"/>
    <x v="0"/>
    <b v="0"/>
    <b v="0"/>
    <s v="Day"/>
    <x v="1"/>
    <s v="Day"/>
    <s v="Day"/>
    <n v="42426"/>
    <x v="9"/>
    <x v="4"/>
    <x v="1"/>
    <s v="WEEKDAY"/>
  </r>
  <r>
    <s v="A-403"/>
    <s v="Source2"/>
    <x v="1"/>
    <x v="174"/>
    <x v="171"/>
    <n v="40.083205999999997"/>
    <n v="-82.906798999999978"/>
    <s v=""/>
    <s v=""/>
    <n v="0.01"/>
    <s v="Accident on I-270 Outerbelt Northbound at Exit 30 OH-161 New Albany Expy."/>
    <s v="Outerbelt N"/>
    <x v="2"/>
    <s v="Franklin"/>
    <s v="OH"/>
    <s v="43081"/>
    <s v="US"/>
    <s v="US/Eastern"/>
    <s v="KCMH"/>
    <x v="169"/>
    <n v="42.1"/>
    <n v="37.700000000000003"/>
    <n v="55"/>
    <n v="30.04"/>
    <n v="10"/>
    <x v="9"/>
    <n v="6.9"/>
    <m/>
    <x v="6"/>
    <b v="0"/>
    <b v="0"/>
    <b v="0"/>
    <b v="0"/>
    <b v="0"/>
    <b v="0"/>
    <b v="0"/>
    <b v="0"/>
    <b v="0"/>
    <b v="0"/>
    <x v="0"/>
    <b v="0"/>
    <b v="0"/>
    <s v="Night"/>
    <x v="0"/>
    <s v="Night"/>
    <s v="Day"/>
    <n v="42427"/>
    <x v="17"/>
    <x v="5"/>
    <x v="2"/>
    <s v="WEEKEND"/>
  </r>
  <r>
    <s v="A-407"/>
    <s v="Source2"/>
    <x v="0"/>
    <x v="175"/>
    <x v="172"/>
    <n v="39.778010999999999"/>
    <n v="-84.200493000000023"/>
    <s v=""/>
    <s v=""/>
    <n v="0.01"/>
    <s v="Accident on Riverside Dr at Bond St."/>
    <s v="Bond St"/>
    <x v="1"/>
    <s v="Montgomery"/>
    <s v="OH"/>
    <s v="45405-4201"/>
    <s v="US"/>
    <s v="US/Eastern"/>
    <s v="KDAY"/>
    <x v="170"/>
    <n v="37"/>
    <n v="27.4"/>
    <n v="89"/>
    <n v="29.89"/>
    <n v="8"/>
    <x v="2"/>
    <n v="17.3"/>
    <m/>
    <x v="0"/>
    <b v="0"/>
    <b v="0"/>
    <b v="0"/>
    <b v="0"/>
    <b v="0"/>
    <b v="0"/>
    <b v="0"/>
    <b v="0"/>
    <b v="0"/>
    <b v="0"/>
    <x v="0"/>
    <b v="0"/>
    <b v="0"/>
    <s v="Night"/>
    <x v="0"/>
    <s v="Night"/>
    <s v="Day"/>
    <n v="42429"/>
    <x v="0"/>
    <x v="0"/>
    <x v="0"/>
    <s v="WEEKDAY"/>
  </r>
  <r>
    <s v="A-408"/>
    <s v="Source2"/>
    <x v="0"/>
    <x v="176"/>
    <x v="173"/>
    <n v="41.399146999999999"/>
    <n v="-81.565674000000001"/>
    <s v=""/>
    <s v=""/>
    <n v="0"/>
    <s v="Accident on Lee Rd at Ramage Ave."/>
    <s v="Lee Rd S"/>
    <x v="24"/>
    <s v="Cuyahoga"/>
    <s v="OH"/>
    <s v="44137"/>
    <s v="US"/>
    <s v="US/Eastern"/>
    <s v="KBKL"/>
    <x v="171"/>
    <n v="36"/>
    <n v="24.7"/>
    <n v="86"/>
    <n v="29.74"/>
    <n v="10"/>
    <x v="5"/>
    <n v="21.9"/>
    <m/>
    <x v="0"/>
    <b v="0"/>
    <b v="0"/>
    <b v="0"/>
    <b v="0"/>
    <b v="0"/>
    <b v="0"/>
    <b v="0"/>
    <b v="0"/>
    <b v="0"/>
    <b v="0"/>
    <x v="0"/>
    <b v="0"/>
    <b v="0"/>
    <s v="Night"/>
    <x v="0"/>
    <s v="Day"/>
    <s v="Day"/>
    <n v="42429"/>
    <x v="0"/>
    <x v="0"/>
    <x v="0"/>
    <s v="WEEKDAY"/>
  </r>
  <r>
    <s v="A-411"/>
    <s v="Source2"/>
    <x v="0"/>
    <x v="177"/>
    <x v="174"/>
    <n v="39.777355"/>
    <n v="-84.199569999999994"/>
    <s v=""/>
    <s v=""/>
    <n v="0"/>
    <s v="Accident on McOwen St at Riverside Dr. Expect delays."/>
    <s v="Riverside Dr"/>
    <x v="1"/>
    <s v="Montgomery"/>
    <s v="OH"/>
    <s v="45405"/>
    <s v="US"/>
    <s v="US/Eastern"/>
    <s v="KDAY"/>
    <x v="172"/>
    <n v="37.9"/>
    <n v="30"/>
    <n v="86"/>
    <n v="29.95"/>
    <n v="10"/>
    <x v="5"/>
    <n v="12.7"/>
    <m/>
    <x v="0"/>
    <b v="0"/>
    <b v="0"/>
    <b v="0"/>
    <b v="0"/>
    <b v="0"/>
    <b v="0"/>
    <b v="0"/>
    <b v="0"/>
    <b v="0"/>
    <b v="0"/>
    <x v="0"/>
    <b v="0"/>
    <b v="0"/>
    <s v="Day"/>
    <x v="1"/>
    <s v="Day"/>
    <s v="Day"/>
    <n v="42429"/>
    <x v="2"/>
    <x v="0"/>
    <x v="0"/>
    <s v="WEEKDAY"/>
  </r>
  <r>
    <s v="A-413"/>
    <s v="Source2"/>
    <x v="0"/>
    <x v="178"/>
    <x v="175"/>
    <n v="39.647240000000004"/>
    <n v="-84.224318999999994"/>
    <s v=""/>
    <s v=""/>
    <n v="0.01"/>
    <s v="Accident on OH-741 Springboro Pike Southbound at Habitat Blvd. Expect delays."/>
    <s v="Habitat Blvd"/>
    <x v="1"/>
    <s v="Montgomery"/>
    <s v="OH"/>
    <s v="45449"/>
    <s v="US"/>
    <s v="US/Eastern"/>
    <s v="KMGY"/>
    <x v="173"/>
    <n v="39"/>
    <n v="32.799999999999997"/>
    <n v="70"/>
    <n v="30.01"/>
    <n v="4"/>
    <x v="5"/>
    <n v="9.1999999999999993"/>
    <m/>
    <x v="5"/>
    <b v="0"/>
    <b v="0"/>
    <b v="0"/>
    <b v="0"/>
    <b v="0"/>
    <b v="0"/>
    <b v="0"/>
    <b v="0"/>
    <b v="0"/>
    <b v="0"/>
    <x v="0"/>
    <b v="1"/>
    <b v="0"/>
    <s v="Day"/>
    <x v="1"/>
    <s v="Day"/>
    <s v="Day"/>
    <n v="42429"/>
    <x v="3"/>
    <x v="0"/>
    <x v="0"/>
    <s v="WEEKDAY"/>
  </r>
  <r>
    <s v="A-414"/>
    <s v="Source2"/>
    <x v="0"/>
    <x v="179"/>
    <x v="176"/>
    <n v="39.745486999999997"/>
    <n v="-84.165443000000025"/>
    <s v=""/>
    <s v=""/>
    <n v="0"/>
    <s v="Accident on Missouri Ave at Heaton Ave. Expect delays."/>
    <s v="Heaton Ave"/>
    <x v="1"/>
    <s v="Montgomery"/>
    <s v="OH"/>
    <s v="45410-2030"/>
    <s v="US"/>
    <s v="US/Eastern"/>
    <s v="KFFO"/>
    <x v="174"/>
    <n v="39.200000000000003"/>
    <n v="32"/>
    <n v="75"/>
    <n v="29.98"/>
    <n v="10"/>
    <x v="5"/>
    <n v="11.5"/>
    <m/>
    <x v="0"/>
    <b v="0"/>
    <b v="0"/>
    <b v="0"/>
    <b v="0"/>
    <b v="0"/>
    <b v="0"/>
    <b v="0"/>
    <b v="0"/>
    <b v="0"/>
    <b v="0"/>
    <x v="0"/>
    <b v="0"/>
    <b v="0"/>
    <s v="Day"/>
    <x v="1"/>
    <s v="Day"/>
    <s v="Day"/>
    <n v="42429"/>
    <x v="3"/>
    <x v="0"/>
    <x v="0"/>
    <s v="WEEKDAY"/>
  </r>
  <r>
    <s v="A-416"/>
    <s v="Source2"/>
    <x v="0"/>
    <x v="180"/>
    <x v="177"/>
    <n v="39.778010999999999"/>
    <n v="-84.200493000000023"/>
    <s v=""/>
    <s v=""/>
    <n v="0"/>
    <s v="Accident on Bond St at Riverside Dr."/>
    <s v="Bond St"/>
    <x v="1"/>
    <s v="Montgomery"/>
    <s v="OH"/>
    <s v="45405-4201"/>
    <s v="US"/>
    <s v="US/Eastern"/>
    <s v="KDAY"/>
    <x v="175"/>
    <n v="42.1"/>
    <n v="33.6"/>
    <n v="70"/>
    <n v="30.04"/>
    <n v="10"/>
    <x v="0"/>
    <n v="18.399999999999999"/>
    <m/>
    <x v="1"/>
    <b v="0"/>
    <b v="0"/>
    <b v="0"/>
    <b v="0"/>
    <b v="0"/>
    <b v="0"/>
    <b v="0"/>
    <b v="0"/>
    <b v="0"/>
    <b v="0"/>
    <x v="0"/>
    <b v="0"/>
    <b v="0"/>
    <s v="Day"/>
    <x v="1"/>
    <s v="Day"/>
    <s v="Day"/>
    <n v="42429"/>
    <x v="5"/>
    <x v="0"/>
    <x v="0"/>
    <s v="WEEKDAY"/>
  </r>
  <r>
    <s v="A-417"/>
    <s v="Source3"/>
    <x v="1"/>
    <x v="181"/>
    <x v="178"/>
    <n v="40.002552000000001"/>
    <n v="-83.118355000000022"/>
    <s v=""/>
    <s v=""/>
    <n v="0.01"/>
    <s v="Right lane blocked due to accident on I-270 Outerbelt Northbound at Exit 10 Roberts Rd."/>
    <s v="Roberts Rd"/>
    <x v="3"/>
    <s v="Franklin"/>
    <s v="OH"/>
    <s v="43228"/>
    <s v="US"/>
    <s v="US/Eastern"/>
    <s v="KTZR"/>
    <x v="176"/>
    <n v="44.6"/>
    <n v="37.200000000000003"/>
    <n v="66"/>
    <n v="30.01"/>
    <n v="10"/>
    <x v="4"/>
    <n v="17.3"/>
    <m/>
    <x v="6"/>
    <b v="0"/>
    <b v="0"/>
    <b v="0"/>
    <b v="0"/>
    <b v="0"/>
    <b v="0"/>
    <b v="0"/>
    <b v="0"/>
    <b v="0"/>
    <b v="0"/>
    <x v="0"/>
    <b v="0"/>
    <b v="0"/>
    <s v="Day"/>
    <x v="1"/>
    <s v="Day"/>
    <s v="Day"/>
    <n v="42429"/>
    <x v="6"/>
    <x v="0"/>
    <x v="1"/>
    <s v="WEEKDAY"/>
  </r>
  <r>
    <s v="A-423"/>
    <s v="Source2"/>
    <x v="1"/>
    <x v="182"/>
    <x v="179"/>
    <n v="40.109912999999999"/>
    <n v="-84.223647999999997"/>
    <s v=""/>
    <s v=""/>
    <n v="0.01"/>
    <s v="Delays and right lane closed due to accident on I-75 Southbound in Springcreek."/>
    <s v="I-75 S"/>
    <x v="15"/>
    <s v="Miami"/>
    <s v="OH"/>
    <s v="45356"/>
    <s v="US"/>
    <s v="US/Eastern"/>
    <s v="KVES"/>
    <x v="177"/>
    <n v="44.6"/>
    <n v="41.4"/>
    <n v="66"/>
    <n v="29.98"/>
    <n v="10"/>
    <x v="0"/>
    <n v="5.8"/>
    <m/>
    <x v="6"/>
    <b v="0"/>
    <b v="0"/>
    <b v="0"/>
    <b v="0"/>
    <b v="0"/>
    <b v="0"/>
    <b v="0"/>
    <b v="0"/>
    <b v="0"/>
    <b v="0"/>
    <x v="0"/>
    <b v="0"/>
    <b v="0"/>
    <s v="Night"/>
    <x v="0"/>
    <s v="Night"/>
    <s v="Day"/>
    <n v="42429"/>
    <x v="17"/>
    <x v="0"/>
    <x v="2"/>
    <s v="WEEKDAY"/>
  </r>
  <r>
    <s v="A-424"/>
    <s v="Source2"/>
    <x v="0"/>
    <x v="183"/>
    <x v="180"/>
    <n v="39.838470000000001"/>
    <n v="-84.246307000000002"/>
    <s v=""/>
    <s v=""/>
    <n v="0.01"/>
    <s v="Accident on Dog Leg Rd near Stillwater River."/>
    <s v="Dog Leg Rd"/>
    <x v="1"/>
    <s v="Montgomery"/>
    <s v="OH"/>
    <s v="45415"/>
    <s v="US"/>
    <s v="US/Eastern"/>
    <s v="KDAY"/>
    <x v="178"/>
    <n v="46"/>
    <n v="41"/>
    <n v="58"/>
    <n v="30.02"/>
    <n v="10"/>
    <x v="0"/>
    <n v="10.4"/>
    <m/>
    <x v="7"/>
    <b v="0"/>
    <b v="0"/>
    <b v="0"/>
    <b v="0"/>
    <b v="0"/>
    <b v="0"/>
    <b v="0"/>
    <b v="0"/>
    <b v="0"/>
    <b v="0"/>
    <x v="0"/>
    <b v="0"/>
    <b v="0"/>
    <s v="Night"/>
    <x v="0"/>
    <s v="Night"/>
    <s v="Day"/>
    <n v="42429"/>
    <x v="17"/>
    <x v="0"/>
    <x v="2"/>
    <s v="WEEKDAY"/>
  </r>
  <r>
    <s v="A-425"/>
    <s v="Source2"/>
    <x v="0"/>
    <x v="184"/>
    <x v="181"/>
    <n v="39.627990999999994"/>
    <n v="-84.170218999999975"/>
    <s v=""/>
    <s v=""/>
    <n v="0"/>
    <s v="Accident on Miller Farm Ln at OH-725 Miamisburg Centerville Rd."/>
    <s v="Miamisburg Centerville Rd"/>
    <x v="1"/>
    <s v="Montgomery"/>
    <s v="OH"/>
    <s v="45459-4752"/>
    <s v="US"/>
    <s v="US/Eastern"/>
    <s v="KMGY"/>
    <x v="179"/>
    <n v="45"/>
    <n v="42.6"/>
    <n v="52"/>
    <n v="30.02"/>
    <n v="10"/>
    <x v="9"/>
    <n v="4.5999999999999996"/>
    <m/>
    <x v="8"/>
    <b v="0"/>
    <b v="0"/>
    <b v="0"/>
    <b v="0"/>
    <b v="0"/>
    <b v="0"/>
    <b v="0"/>
    <b v="0"/>
    <b v="0"/>
    <b v="0"/>
    <x v="0"/>
    <b v="1"/>
    <b v="0"/>
    <s v="Night"/>
    <x v="0"/>
    <s v="Night"/>
    <s v="Night"/>
    <n v="42429"/>
    <x v="11"/>
    <x v="0"/>
    <x v="2"/>
    <s v="WEEKDAY"/>
  </r>
  <r>
    <s v="A-428"/>
    <s v="Source2"/>
    <x v="0"/>
    <x v="185"/>
    <x v="182"/>
    <n v="39.790302000000004"/>
    <n v="-84.213905000000025"/>
    <s v=""/>
    <s v=""/>
    <n v="0.01"/>
    <s v="Accident on OH-48 Main St at Beechwood Ave."/>
    <s v="E Beechwood Ave"/>
    <x v="1"/>
    <s v="Montgomery"/>
    <s v="OH"/>
    <s v="45405-3032"/>
    <s v="US"/>
    <s v="US/Eastern"/>
    <s v="KDAY"/>
    <x v="180"/>
    <n v="37"/>
    <n v="30.4"/>
    <n v="79"/>
    <n v="29.9"/>
    <n v="10"/>
    <x v="12"/>
    <n v="9.1999999999999993"/>
    <m/>
    <x v="1"/>
    <b v="0"/>
    <b v="0"/>
    <b v="0"/>
    <b v="0"/>
    <b v="0"/>
    <b v="0"/>
    <b v="0"/>
    <b v="0"/>
    <b v="0"/>
    <b v="0"/>
    <x v="0"/>
    <b v="0"/>
    <b v="0"/>
    <s v="Day"/>
    <x v="1"/>
    <s v="Day"/>
    <s v="Day"/>
    <n v="42430"/>
    <x v="1"/>
    <x v="1"/>
    <x v="0"/>
    <s v="WEEKDAY"/>
  </r>
  <r>
    <s v="A-449"/>
    <s v="Source2"/>
    <x v="0"/>
    <x v="186"/>
    <x v="183"/>
    <n v="41.316474999999997"/>
    <n v="-81.649101000000002"/>
    <s v=""/>
    <s v=""/>
    <n v="0.01"/>
    <s v="Accident on OH-82 Royalton Rd at I-77."/>
    <s v="E Royalton Rd"/>
    <x v="50"/>
    <s v="Cuyahoga"/>
    <s v="OH"/>
    <s v="44141"/>
    <s v="US"/>
    <s v="US/Eastern"/>
    <s v="KCLE"/>
    <x v="181"/>
    <n v="25"/>
    <n v="14.8"/>
    <n v="66"/>
    <n v="30.2"/>
    <n v="10"/>
    <x v="2"/>
    <n v="10.4"/>
    <n v="0"/>
    <x v="1"/>
    <b v="0"/>
    <b v="0"/>
    <b v="0"/>
    <b v="0"/>
    <b v="0"/>
    <b v="0"/>
    <b v="0"/>
    <b v="0"/>
    <b v="0"/>
    <b v="0"/>
    <x v="0"/>
    <b v="0"/>
    <b v="0"/>
    <s v="Day"/>
    <x v="1"/>
    <s v="Day"/>
    <s v="Day"/>
    <n v="42431"/>
    <x v="10"/>
    <x v="2"/>
    <x v="2"/>
    <s v="WEEKDAY"/>
  </r>
  <r>
    <s v="A-453"/>
    <s v="Source2"/>
    <x v="0"/>
    <x v="187"/>
    <x v="184"/>
    <n v="40.005946999999999"/>
    <n v="-82.858886999999996"/>
    <s v=""/>
    <s v=""/>
    <n v="0"/>
    <s v="Accident on Beaverbrook Ct at Beaverbrook Dr."/>
    <s v="Beaverbrook Ct"/>
    <x v="3"/>
    <s v="Franklin"/>
    <s v="OH"/>
    <s v="43230-3373"/>
    <s v="US"/>
    <s v="US/Eastern"/>
    <s v="KCMH"/>
    <x v="182"/>
    <n v="25"/>
    <n v="19.3"/>
    <n v="66"/>
    <n v="30.19"/>
    <n v="10"/>
    <x v="11"/>
    <n v="4.5999999999999996"/>
    <m/>
    <x v="1"/>
    <b v="0"/>
    <b v="0"/>
    <b v="0"/>
    <b v="0"/>
    <b v="0"/>
    <b v="0"/>
    <b v="0"/>
    <b v="0"/>
    <b v="0"/>
    <b v="0"/>
    <x v="0"/>
    <b v="0"/>
    <b v="0"/>
    <s v="Night"/>
    <x v="0"/>
    <s v="Night"/>
    <s v="Night"/>
    <n v="42432"/>
    <x v="12"/>
    <x v="3"/>
    <x v="3"/>
    <s v="WEEKDAY"/>
  </r>
  <r>
    <s v="A-454"/>
    <s v="Source2"/>
    <x v="0"/>
    <x v="188"/>
    <x v="185"/>
    <n v="39.355781999999998"/>
    <n v="-83.268310999999997"/>
    <s v=""/>
    <s v=""/>
    <n v="0.01"/>
    <s v="Accident on OH-28 State Route 28 at Morgan Rd. Expect delays."/>
    <s v="State Route 28"/>
    <x v="51"/>
    <s v="Ross"/>
    <s v="OH"/>
    <s v="45628-9569"/>
    <s v="US"/>
    <s v="US/Eastern"/>
    <s v="KLCK"/>
    <x v="183"/>
    <n v="25.2"/>
    <n v="20.9"/>
    <n v="79"/>
    <n v="30.17"/>
    <n v="10"/>
    <x v="11"/>
    <n v="3.5"/>
    <m/>
    <x v="0"/>
    <b v="0"/>
    <b v="0"/>
    <b v="0"/>
    <b v="0"/>
    <b v="0"/>
    <b v="0"/>
    <b v="0"/>
    <b v="0"/>
    <b v="0"/>
    <b v="0"/>
    <x v="0"/>
    <b v="0"/>
    <b v="0"/>
    <s v="Night"/>
    <x v="1"/>
    <s v="Day"/>
    <s v="Day"/>
    <n v="42432"/>
    <x v="0"/>
    <x v="3"/>
    <x v="0"/>
    <s v="WEEKDAY"/>
  </r>
  <r>
    <s v="A-458"/>
    <s v="Source2"/>
    <x v="1"/>
    <x v="189"/>
    <x v="186"/>
    <n v="39.976397999999996"/>
    <n v="-83.119225"/>
    <s v=""/>
    <s v=""/>
    <n v="0.01"/>
    <s v="Shoulder blocked due to accident on I-70 Westbound at Exits 93 93A 93B I-270 Outerbelt."/>
    <s v="Outerbelt S"/>
    <x v="3"/>
    <s v="Franklin"/>
    <s v="OH"/>
    <s v="43204"/>
    <s v="US"/>
    <s v="US/Eastern"/>
    <s v="KTZR"/>
    <x v="184"/>
    <n v="26.6"/>
    <n v="20"/>
    <n v="80"/>
    <n v="30.16"/>
    <n v="10"/>
    <x v="11"/>
    <n v="5.8"/>
    <m/>
    <x v="0"/>
    <b v="0"/>
    <b v="0"/>
    <b v="0"/>
    <b v="0"/>
    <b v="0"/>
    <b v="0"/>
    <b v="0"/>
    <b v="0"/>
    <b v="0"/>
    <b v="0"/>
    <x v="0"/>
    <b v="0"/>
    <b v="0"/>
    <s v="Day"/>
    <x v="1"/>
    <s v="Day"/>
    <s v="Day"/>
    <n v="42432"/>
    <x v="1"/>
    <x v="3"/>
    <x v="0"/>
    <s v="WEEKDAY"/>
  </r>
  <r>
    <s v="A-466"/>
    <s v="Source2"/>
    <x v="0"/>
    <x v="190"/>
    <x v="187"/>
    <n v="39.635356999999999"/>
    <n v="-84.216339000000005"/>
    <s v=""/>
    <s v=""/>
    <n v="0"/>
    <s v="Accident on Mall Ring Rd at OH-725 Miamisburg Centerville Rd."/>
    <s v="Miamisburg Centerville Rd"/>
    <x v="1"/>
    <s v="Montgomery"/>
    <s v="OH"/>
    <s v="45459-3772"/>
    <s v="US"/>
    <s v="US/Eastern"/>
    <s v="KMGY"/>
    <x v="185"/>
    <n v="34"/>
    <n v="26"/>
    <n v="79"/>
    <n v="30.11"/>
    <n v="3"/>
    <x v="12"/>
    <n v="10.4"/>
    <n v="0"/>
    <x v="4"/>
    <b v="0"/>
    <b v="0"/>
    <b v="0"/>
    <b v="0"/>
    <b v="0"/>
    <b v="0"/>
    <b v="0"/>
    <b v="0"/>
    <b v="0"/>
    <b v="0"/>
    <x v="0"/>
    <b v="0"/>
    <b v="0"/>
    <s v="Day"/>
    <x v="1"/>
    <s v="Day"/>
    <s v="Day"/>
    <n v="42432"/>
    <x v="5"/>
    <x v="3"/>
    <x v="0"/>
    <s v="WEEKDAY"/>
  </r>
  <r>
    <s v="A-473"/>
    <s v="Source2"/>
    <x v="1"/>
    <x v="191"/>
    <x v="188"/>
    <n v="39.791206000000003"/>
    <n v="-84.206222999999994"/>
    <s v=""/>
    <s v=""/>
    <n v="0.01"/>
    <s v="Accident on Hillcrest Ave at Riverside Dr."/>
    <s v="E Hillcrest Ave"/>
    <x v="1"/>
    <s v="Montgomery"/>
    <s v="OH"/>
    <s v="45405"/>
    <s v="US"/>
    <s v="US/Eastern"/>
    <s v="KDAY"/>
    <x v="186"/>
    <n v="34"/>
    <n v="27.2"/>
    <n v="96"/>
    <n v="30.01"/>
    <n v="2.5"/>
    <x v="9"/>
    <n v="8.1"/>
    <n v="0.01"/>
    <x v="4"/>
    <b v="0"/>
    <b v="0"/>
    <b v="0"/>
    <b v="0"/>
    <b v="0"/>
    <b v="0"/>
    <b v="0"/>
    <b v="0"/>
    <b v="0"/>
    <b v="0"/>
    <x v="0"/>
    <b v="0"/>
    <b v="0"/>
    <s v="Day"/>
    <x v="1"/>
    <s v="Day"/>
    <s v="Day"/>
    <n v="42432"/>
    <x v="9"/>
    <x v="3"/>
    <x v="1"/>
    <s v="WEEKDAY"/>
  </r>
  <r>
    <s v="A-480"/>
    <s v="Source2"/>
    <x v="0"/>
    <x v="192"/>
    <x v="189"/>
    <n v="39.943745"/>
    <n v="-83.073150999999996"/>
    <s v=""/>
    <s v=""/>
    <n v="0.01"/>
    <s v="Accident on Hague Ave at Sullivant Ave. Expect delays."/>
    <s v="Sullivant Ave"/>
    <x v="3"/>
    <s v="Franklin"/>
    <s v="OH"/>
    <s v="43204-2413"/>
    <s v="US"/>
    <s v="US/Eastern"/>
    <s v="KTZR"/>
    <x v="187"/>
    <n v="31.6"/>
    <n v="28.3"/>
    <n v="100"/>
    <n v="30.04"/>
    <n v="2.5"/>
    <x v="6"/>
    <n v="3.5"/>
    <m/>
    <x v="4"/>
    <b v="0"/>
    <b v="0"/>
    <b v="0"/>
    <b v="0"/>
    <b v="0"/>
    <b v="0"/>
    <b v="0"/>
    <b v="0"/>
    <b v="1"/>
    <b v="0"/>
    <x v="0"/>
    <b v="1"/>
    <b v="0"/>
    <s v="Night"/>
    <x v="0"/>
    <s v="Day"/>
    <s v="Day"/>
    <n v="42433"/>
    <x v="0"/>
    <x v="4"/>
    <x v="0"/>
    <s v="WEEKDAY"/>
  </r>
  <r>
    <s v="A-494"/>
    <s v="Source2"/>
    <x v="0"/>
    <x v="193"/>
    <x v="190"/>
    <n v="39.739036999999996"/>
    <n v="-84.152107000000001"/>
    <s v=""/>
    <s v=""/>
    <n v="0"/>
    <s v="Accident on Watervliet Ave at Wayne Ave."/>
    <s v="Arbor Ave"/>
    <x v="1"/>
    <s v="Montgomery"/>
    <s v="OH"/>
    <s v="45420-1910"/>
    <s v="US"/>
    <s v="US/Eastern"/>
    <s v="KFFO"/>
    <x v="188"/>
    <n v="31.8"/>
    <n v="23.3"/>
    <n v="99"/>
    <n v="30.13"/>
    <n v="6"/>
    <x v="10"/>
    <n v="10.4"/>
    <m/>
    <x v="0"/>
    <b v="0"/>
    <b v="0"/>
    <b v="1"/>
    <b v="0"/>
    <b v="0"/>
    <b v="0"/>
    <b v="0"/>
    <b v="0"/>
    <b v="0"/>
    <b v="0"/>
    <x v="0"/>
    <b v="1"/>
    <b v="0"/>
    <s v="Day"/>
    <x v="1"/>
    <s v="Day"/>
    <s v="Day"/>
    <n v="42433"/>
    <x v="2"/>
    <x v="4"/>
    <x v="0"/>
    <s v="WEEKDAY"/>
  </r>
  <r>
    <s v="A-509"/>
    <s v="Source2"/>
    <x v="0"/>
    <x v="194"/>
    <x v="191"/>
    <n v="39.779266"/>
    <n v="-84.234650000000002"/>
    <s v=""/>
    <s v=""/>
    <n v="0.01"/>
    <s v="Accident on Philadelphia Dr at Harvard Blvd. Expect delays."/>
    <s v="Philadelphia Dr"/>
    <x v="1"/>
    <s v="Montgomery"/>
    <s v="OH"/>
    <s v="45406-4011"/>
    <s v="US"/>
    <s v="US/Eastern"/>
    <s v="KDAY"/>
    <x v="189"/>
    <n v="42.1"/>
    <n v="36.6"/>
    <n v="70"/>
    <n v="30.1"/>
    <n v="10"/>
    <x v="9"/>
    <n v="9.1999999999999993"/>
    <m/>
    <x v="0"/>
    <b v="0"/>
    <b v="0"/>
    <b v="0"/>
    <b v="0"/>
    <b v="0"/>
    <b v="0"/>
    <b v="0"/>
    <b v="0"/>
    <b v="0"/>
    <b v="0"/>
    <x v="0"/>
    <b v="0"/>
    <b v="0"/>
    <s v="Night"/>
    <x v="1"/>
    <s v="Day"/>
    <s v="Day"/>
    <n v="42436"/>
    <x v="0"/>
    <x v="0"/>
    <x v="0"/>
    <s v="WEEKDAY"/>
  </r>
  <r>
    <s v="A-512"/>
    <s v="Source2"/>
    <x v="0"/>
    <x v="195"/>
    <x v="192"/>
    <n v="39.772822999999995"/>
    <n v="-84.135611999999995"/>
    <s v=""/>
    <s v=""/>
    <n v="0.01"/>
    <s v="Accident on Smithville Rd at Radio Rd. Expect delays."/>
    <s v="Radio Rd"/>
    <x v="1"/>
    <s v="Greene"/>
    <s v="OH"/>
    <s v="45431-1035"/>
    <s v="US"/>
    <s v="US/Eastern"/>
    <s v="KFFO"/>
    <x v="190"/>
    <n v="46.4"/>
    <n v="42.4"/>
    <n v="66"/>
    <n v="30.12"/>
    <n v="10"/>
    <x v="11"/>
    <n v="8.1"/>
    <m/>
    <x v="1"/>
    <b v="0"/>
    <b v="0"/>
    <b v="0"/>
    <b v="0"/>
    <b v="0"/>
    <b v="0"/>
    <b v="0"/>
    <b v="0"/>
    <b v="0"/>
    <b v="0"/>
    <x v="0"/>
    <b v="0"/>
    <b v="0"/>
    <s v="Day"/>
    <x v="1"/>
    <s v="Day"/>
    <s v="Day"/>
    <n v="42436"/>
    <x v="3"/>
    <x v="0"/>
    <x v="0"/>
    <s v="WEEKDAY"/>
  </r>
  <r>
    <s v="A-591"/>
    <s v="Source2"/>
    <x v="0"/>
    <x v="196"/>
    <x v="193"/>
    <n v="38.843635999999996"/>
    <n v="-82.216187000000005"/>
    <s v=""/>
    <s v=""/>
    <n v="0"/>
    <s v="Accident on Hazel St at Circle Dr."/>
    <s v="Circle Dr"/>
    <x v="52"/>
    <s v="Gallia"/>
    <s v="OH"/>
    <s v="45631-8657"/>
    <s v="US"/>
    <s v="US/Eastern"/>
    <s v="K3I2"/>
    <x v="191"/>
    <n v="66"/>
    <n v="66"/>
    <n v="70"/>
    <n v="29.17"/>
    <n v="10"/>
    <x v="18"/>
    <n v="5"/>
    <n v="0"/>
    <x v="2"/>
    <b v="0"/>
    <b v="0"/>
    <b v="0"/>
    <b v="0"/>
    <b v="0"/>
    <b v="0"/>
    <b v="0"/>
    <b v="0"/>
    <b v="0"/>
    <b v="0"/>
    <x v="0"/>
    <b v="0"/>
    <b v="0"/>
    <s v="Day"/>
    <x v="1"/>
    <s v="Day"/>
    <s v="Day"/>
    <n v="42439"/>
    <x v="8"/>
    <x v="3"/>
    <x v="1"/>
    <s v="WEEKDAY"/>
  </r>
  <r>
    <s v="A-600"/>
    <s v="Source2"/>
    <x v="1"/>
    <x v="197"/>
    <x v="194"/>
    <n v="39.974940999999994"/>
    <n v="-83.100059999999999"/>
    <s v=""/>
    <s v=""/>
    <n v="0.01"/>
    <s v="Left hand shoulder blocked due to accident on I-70 Eastbound at Exit 94 Wilson Rd."/>
    <s v="N Wilson Rd"/>
    <x v="3"/>
    <s v="Franklin"/>
    <s v="OH"/>
    <s v="43204"/>
    <s v="US"/>
    <s v="US/Eastern"/>
    <s v="KTZR"/>
    <x v="192"/>
    <n v="44.6"/>
    <n v="40.700000000000003"/>
    <n v="93"/>
    <n v="30.28"/>
    <n v="10"/>
    <x v="7"/>
    <n v="6.9"/>
    <m/>
    <x v="1"/>
    <b v="0"/>
    <b v="0"/>
    <b v="0"/>
    <b v="0"/>
    <b v="1"/>
    <b v="0"/>
    <b v="0"/>
    <b v="0"/>
    <b v="0"/>
    <b v="0"/>
    <x v="0"/>
    <b v="0"/>
    <b v="0"/>
    <s v="Day"/>
    <x v="1"/>
    <s v="Day"/>
    <s v="Day"/>
    <n v="42440"/>
    <x v="1"/>
    <x v="4"/>
    <x v="0"/>
    <s v="WEEKDAY"/>
  </r>
  <r>
    <s v="A-604"/>
    <s v="Source2"/>
    <x v="0"/>
    <x v="198"/>
    <x v="195"/>
    <n v="39.816310999999999"/>
    <n v="-84.130341000000001"/>
    <s v=""/>
    <s v=""/>
    <n v="0.01"/>
    <s v="Accident on OH-201 Brandt Pike at Harshman Rd / Needmore Rd."/>
    <s v="Brandt Pike"/>
    <x v="1"/>
    <s v="Montgomery"/>
    <s v="OH"/>
    <s v="45424"/>
    <s v="US"/>
    <s v="US/Eastern"/>
    <s v="KFFO"/>
    <x v="193"/>
    <n v="45.5"/>
    <n v="40.299999999999997"/>
    <n v="98"/>
    <n v="30.33"/>
    <n v="10"/>
    <x v="15"/>
    <n v="10.4"/>
    <m/>
    <x v="0"/>
    <b v="0"/>
    <b v="0"/>
    <b v="0"/>
    <b v="0"/>
    <b v="0"/>
    <b v="0"/>
    <b v="0"/>
    <b v="0"/>
    <b v="0"/>
    <b v="0"/>
    <x v="0"/>
    <b v="1"/>
    <b v="0"/>
    <s v="Day"/>
    <x v="1"/>
    <s v="Day"/>
    <s v="Day"/>
    <n v="42440"/>
    <x v="2"/>
    <x v="4"/>
    <x v="0"/>
    <s v="WEEKDAY"/>
  </r>
  <r>
    <s v="A-605"/>
    <s v="Source2"/>
    <x v="0"/>
    <x v="199"/>
    <x v="196"/>
    <n v="39.798302"/>
    <n v="-84.235229000000004"/>
    <s v=""/>
    <s v=""/>
    <n v="0.01"/>
    <s v="Accident on Siebenthaler Ave at Philadelphia Dr. Expect delays."/>
    <s v="W Siebenthaler Ave"/>
    <x v="1"/>
    <s v="Montgomery"/>
    <s v="OH"/>
    <s v="45405"/>
    <s v="US"/>
    <s v="US/Eastern"/>
    <s v="KDAY"/>
    <x v="194"/>
    <n v="45"/>
    <n v="38.9"/>
    <n v="90"/>
    <n v="30.33"/>
    <n v="7"/>
    <x v="7"/>
    <n v="12.7"/>
    <m/>
    <x v="0"/>
    <b v="0"/>
    <b v="0"/>
    <b v="0"/>
    <b v="0"/>
    <b v="0"/>
    <b v="0"/>
    <b v="0"/>
    <b v="0"/>
    <b v="0"/>
    <b v="0"/>
    <x v="0"/>
    <b v="1"/>
    <b v="0"/>
    <s v="Day"/>
    <x v="1"/>
    <s v="Day"/>
    <s v="Day"/>
    <n v="42440"/>
    <x v="2"/>
    <x v="4"/>
    <x v="0"/>
    <s v="WEEKDAY"/>
  </r>
  <r>
    <s v="A-609"/>
    <s v="Source2"/>
    <x v="0"/>
    <x v="200"/>
    <x v="197"/>
    <n v="39.774737999999999"/>
    <n v="-84.174683000000002"/>
    <s v=""/>
    <s v=""/>
    <n v="0.01"/>
    <s v="Accident on OH-202 Troy St at Chapel St."/>
    <s v="Chapel St"/>
    <x v="1"/>
    <s v="Montgomery"/>
    <s v="OH"/>
    <s v="45404-1809"/>
    <s v="US"/>
    <s v="US/Eastern"/>
    <s v="KFFO"/>
    <x v="195"/>
    <n v="45.9"/>
    <n v="40.799999999999997"/>
    <n v="95"/>
    <n v="30.34"/>
    <n v="10"/>
    <x v="7"/>
    <n v="10.4"/>
    <m/>
    <x v="0"/>
    <b v="0"/>
    <b v="0"/>
    <b v="0"/>
    <b v="0"/>
    <b v="0"/>
    <b v="0"/>
    <b v="0"/>
    <b v="0"/>
    <b v="0"/>
    <b v="0"/>
    <x v="0"/>
    <b v="0"/>
    <b v="0"/>
    <s v="Day"/>
    <x v="1"/>
    <s v="Day"/>
    <s v="Day"/>
    <n v="42440"/>
    <x v="3"/>
    <x v="4"/>
    <x v="0"/>
    <s v="WEEKDAY"/>
  </r>
  <r>
    <s v="A-611"/>
    <s v="Source2"/>
    <x v="0"/>
    <x v="201"/>
    <x v="198"/>
    <n v="39.951659999999997"/>
    <n v="-83.017600999999999"/>
    <s v=""/>
    <s v=""/>
    <n v="0.01"/>
    <s v="Entry ramp closed due to accident on OH-315 Innerbelt Southbound at I-70."/>
    <s v="South Fwy S"/>
    <x v="3"/>
    <s v="Franklin"/>
    <s v="OH"/>
    <s v="43215"/>
    <s v="US"/>
    <s v="US/Eastern"/>
    <s v="KCMH"/>
    <x v="196"/>
    <n v="45"/>
    <n v="40.1"/>
    <n v="80"/>
    <n v="30.33"/>
    <n v="10"/>
    <x v="15"/>
    <n v="9.1999999999999993"/>
    <m/>
    <x v="0"/>
    <b v="0"/>
    <b v="0"/>
    <b v="0"/>
    <b v="0"/>
    <b v="0"/>
    <b v="0"/>
    <b v="0"/>
    <b v="0"/>
    <b v="0"/>
    <b v="0"/>
    <x v="0"/>
    <b v="0"/>
    <b v="0"/>
    <s v="Day"/>
    <x v="1"/>
    <s v="Day"/>
    <s v="Day"/>
    <n v="42440"/>
    <x v="3"/>
    <x v="4"/>
    <x v="0"/>
    <s v="WEEKDAY"/>
  </r>
  <r>
    <s v="A-693"/>
    <s v="Source2"/>
    <x v="0"/>
    <x v="202"/>
    <x v="199"/>
    <n v="39.596882000000001"/>
    <n v="-84.117653000000004"/>
    <s v=""/>
    <s v=""/>
    <n v="0.01"/>
    <s v="Accident on Nutt Rd Southbound at Clyo Rd."/>
    <s v="Clyo Rd"/>
    <x v="1"/>
    <s v="Montgomery"/>
    <s v="OH"/>
    <s v="45458-9122"/>
    <s v="US"/>
    <s v="US/Eastern"/>
    <s v="KMGY"/>
    <x v="197"/>
    <n v="43"/>
    <n v="39.5"/>
    <n v="60"/>
    <n v="29.9"/>
    <n v="10"/>
    <x v="1"/>
    <n v="5.8"/>
    <m/>
    <x v="8"/>
    <b v="0"/>
    <b v="0"/>
    <b v="0"/>
    <b v="0"/>
    <b v="0"/>
    <b v="0"/>
    <b v="0"/>
    <b v="0"/>
    <b v="0"/>
    <b v="0"/>
    <x v="0"/>
    <b v="0"/>
    <b v="0"/>
    <s v="Night"/>
    <x v="1"/>
    <s v="Day"/>
    <s v="Day"/>
    <n v="42446"/>
    <x v="1"/>
    <x v="3"/>
    <x v="0"/>
    <s v="WEEKDAY"/>
  </r>
  <r>
    <s v="A-699"/>
    <s v="Source2"/>
    <x v="0"/>
    <x v="203"/>
    <x v="200"/>
    <n v="39.747729999999997"/>
    <n v="-84.172325000000001"/>
    <s v=""/>
    <s v=""/>
    <n v="0.01"/>
    <s v="Accident on Wayne Ave at Wyoming St."/>
    <s v="Wayne Ave"/>
    <x v="1"/>
    <s v="Montgomery"/>
    <s v="OH"/>
    <s v="45410-1427"/>
    <s v="US"/>
    <s v="US/Eastern"/>
    <s v="KFFO"/>
    <x v="198"/>
    <n v="45.5"/>
    <n v="41.3"/>
    <n v="71"/>
    <n v="29.94"/>
    <n v="10"/>
    <x v="0"/>
    <n v="8.1"/>
    <m/>
    <x v="8"/>
    <b v="0"/>
    <b v="0"/>
    <b v="0"/>
    <b v="0"/>
    <b v="0"/>
    <b v="0"/>
    <b v="0"/>
    <b v="0"/>
    <b v="0"/>
    <b v="0"/>
    <x v="0"/>
    <b v="1"/>
    <b v="0"/>
    <s v="Day"/>
    <x v="1"/>
    <s v="Day"/>
    <s v="Day"/>
    <n v="42446"/>
    <x v="2"/>
    <x v="3"/>
    <x v="0"/>
    <s v="WEEKDAY"/>
  </r>
  <r>
    <s v="A-712"/>
    <s v="Source2"/>
    <x v="0"/>
    <x v="204"/>
    <x v="201"/>
    <n v="39.736004000000001"/>
    <n v="-84.143447999999978"/>
    <s v=""/>
    <s v=""/>
    <n v="0"/>
    <s v="Accident on Rosemont Blvd at Woodbine Ave."/>
    <s v="Rosemont Blvd"/>
    <x v="1"/>
    <s v="Montgomery"/>
    <s v="OH"/>
    <s v="45420-2538"/>
    <s v="US"/>
    <s v="US/Eastern"/>
    <s v="KFFO"/>
    <x v="199"/>
    <n v="39.700000000000003"/>
    <n v="37.6"/>
    <n v="72"/>
    <n v="30"/>
    <n v="10"/>
    <x v="12"/>
    <n v="3.5"/>
    <m/>
    <x v="0"/>
    <b v="0"/>
    <b v="0"/>
    <b v="0"/>
    <b v="0"/>
    <b v="0"/>
    <b v="0"/>
    <b v="0"/>
    <b v="0"/>
    <b v="0"/>
    <b v="0"/>
    <x v="0"/>
    <b v="0"/>
    <b v="0"/>
    <s v="Night"/>
    <x v="0"/>
    <s v="Day"/>
    <s v="Day"/>
    <n v="42447"/>
    <x v="0"/>
    <x v="4"/>
    <x v="0"/>
    <s v="WEEKDAY"/>
  </r>
  <r>
    <s v="A-5064"/>
    <s v="Source2"/>
    <x v="0"/>
    <x v="205"/>
    <x v="202"/>
    <n v="38.675434000000003"/>
    <n v="-120.881569"/>
    <s v=""/>
    <s v=""/>
    <n v="0.01"/>
    <s v="Lane blocked due to accident on Mother Lode Dr at Production Dr."/>
    <s v="Mother Lode Dr"/>
    <x v="53"/>
    <s v="El Dorado"/>
    <s v="CA"/>
    <s v="95667-8230"/>
    <s v="US"/>
    <s v="US/Pacific"/>
    <s v="KPVF"/>
    <x v="200"/>
    <n v="42.8"/>
    <n v="41.1"/>
    <n v="93"/>
    <n v="30.06"/>
    <n v="9"/>
    <x v="10"/>
    <n v="3.5"/>
    <m/>
    <x v="0"/>
    <b v="0"/>
    <b v="0"/>
    <b v="0"/>
    <b v="0"/>
    <b v="0"/>
    <b v="0"/>
    <b v="0"/>
    <b v="0"/>
    <b v="0"/>
    <b v="0"/>
    <x v="0"/>
    <b v="0"/>
    <b v="0"/>
    <s v="Night"/>
    <x v="0"/>
    <s v="Night"/>
    <s v="Night"/>
    <n v="42704"/>
    <x v="14"/>
    <x v="2"/>
    <x v="2"/>
    <s v="WEEKDAY"/>
  </r>
  <r>
    <s v="A-5074"/>
    <s v="Source2"/>
    <x v="0"/>
    <x v="206"/>
    <x v="203"/>
    <n v="38.596119000000002"/>
    <n v="-121.412254"/>
    <s v=""/>
    <s v=""/>
    <n v="0.01"/>
    <s v="Accident on Arden Way at Hood Rd."/>
    <s v="Hood Rd"/>
    <x v="54"/>
    <s v="Sacramento"/>
    <s v="CA"/>
    <s v="95825-2315"/>
    <s v="US"/>
    <s v="US/Pacific"/>
    <s v="KMCC"/>
    <x v="201"/>
    <n v="46.4"/>
    <n v="44.3"/>
    <n v="93"/>
    <n v="30.1"/>
    <n v="10"/>
    <x v="3"/>
    <n v="4.5999999999999996"/>
    <m/>
    <x v="8"/>
    <b v="0"/>
    <b v="0"/>
    <b v="1"/>
    <b v="0"/>
    <b v="0"/>
    <b v="0"/>
    <b v="0"/>
    <b v="0"/>
    <b v="0"/>
    <b v="0"/>
    <x v="0"/>
    <b v="0"/>
    <b v="0"/>
    <s v="Night"/>
    <x v="0"/>
    <s v="Night"/>
    <s v="Night"/>
    <n v="42704"/>
    <x v="17"/>
    <x v="2"/>
    <x v="2"/>
    <s v="WEEKDAY"/>
  </r>
  <r>
    <s v="A-5076"/>
    <s v="Source2"/>
    <x v="0"/>
    <x v="207"/>
    <x v="204"/>
    <n v="38.692959000000002"/>
    <n v="-121.35163100000001"/>
    <s v=""/>
    <s v=""/>
    <n v="0.01"/>
    <s v="Lane blocked due to accident on County Hwy-E14 Elkhorn Blvd Westbound before Don Julio Blvd."/>
    <s v="Don Julio Blvd"/>
    <x v="54"/>
    <s v="Sacramento"/>
    <s v="CA"/>
    <s v="95842"/>
    <s v="US"/>
    <s v="US/Pacific"/>
    <s v="KMCC"/>
    <x v="202"/>
    <n v="44.6"/>
    <n v="42.2"/>
    <n v="93"/>
    <n v="30.1"/>
    <n v="10"/>
    <x v="2"/>
    <n v="4.5999999999999996"/>
    <m/>
    <x v="6"/>
    <b v="0"/>
    <b v="0"/>
    <b v="0"/>
    <b v="0"/>
    <b v="0"/>
    <b v="0"/>
    <b v="0"/>
    <b v="0"/>
    <b v="0"/>
    <b v="0"/>
    <x v="0"/>
    <b v="1"/>
    <b v="0"/>
    <s v="Night"/>
    <x v="0"/>
    <s v="Night"/>
    <s v="Night"/>
    <n v="42704"/>
    <x v="17"/>
    <x v="2"/>
    <x v="2"/>
    <s v="WEEKDAY"/>
  </r>
  <r>
    <s v="A-5082"/>
    <s v="Source2"/>
    <x v="0"/>
    <x v="208"/>
    <x v="205"/>
    <n v="38.642338000000002"/>
    <n v="-121.367226"/>
    <s v=""/>
    <s v=""/>
    <n v="0.01"/>
    <s v="Accident on Auburn Blvd Eastbound at Winding Way."/>
    <s v="Winding Way"/>
    <x v="54"/>
    <s v="Sacramento"/>
    <s v="CA"/>
    <s v="95841-4400"/>
    <s v="US"/>
    <s v="US/Pacific"/>
    <s v="KMCC"/>
    <x v="203"/>
    <n v="44.6"/>
    <n v="43.1"/>
    <n v="100"/>
    <n v="30.1"/>
    <n v="10"/>
    <x v="2"/>
    <n v="3.5"/>
    <m/>
    <x v="6"/>
    <b v="0"/>
    <b v="0"/>
    <b v="0"/>
    <b v="0"/>
    <b v="0"/>
    <b v="0"/>
    <b v="0"/>
    <b v="0"/>
    <b v="0"/>
    <b v="0"/>
    <x v="0"/>
    <b v="1"/>
    <b v="0"/>
    <s v="Night"/>
    <x v="0"/>
    <s v="Night"/>
    <s v="Night"/>
    <n v="42704"/>
    <x v="17"/>
    <x v="2"/>
    <x v="2"/>
    <s v="WEEKDAY"/>
  </r>
  <r>
    <s v="A-5111"/>
    <s v="Source2"/>
    <x v="1"/>
    <x v="209"/>
    <x v="206"/>
    <n v="38.574916999999999"/>
    <n v="-121.55036200000001"/>
    <s v=""/>
    <s v=""/>
    <n v="0.01"/>
    <s v="Shoulder blocked on exit ramp due to accident on I-80 Bus Capital City Fwy Eastbound before Exit 1B Harbor Blvd."/>
    <s v="Capital City Fwy E"/>
    <x v="55"/>
    <s v="Yolo"/>
    <s v="CA"/>
    <s v="95691"/>
    <s v="US"/>
    <s v="US/Pacific"/>
    <s v="KSAC"/>
    <x v="204"/>
    <n v="45"/>
    <n v="41.8"/>
    <n v="97"/>
    <n v="30.09"/>
    <n v="10"/>
    <x v="5"/>
    <n v="5.8"/>
    <m/>
    <x v="8"/>
    <b v="0"/>
    <b v="0"/>
    <b v="0"/>
    <b v="0"/>
    <b v="1"/>
    <b v="0"/>
    <b v="0"/>
    <b v="0"/>
    <b v="0"/>
    <b v="0"/>
    <x v="0"/>
    <b v="0"/>
    <b v="0"/>
    <s v="Night"/>
    <x v="0"/>
    <s v="Night"/>
    <s v="Night"/>
    <n v="42704"/>
    <x v="18"/>
    <x v="2"/>
    <x v="2"/>
    <s v="WEEKDAY"/>
  </r>
  <r>
    <s v="A-5133"/>
    <s v="Source2"/>
    <x v="0"/>
    <x v="210"/>
    <x v="207"/>
    <n v="37.254089"/>
    <n v="-122.373581"/>
    <s v=""/>
    <s v=""/>
    <n v="0"/>
    <s v="Accident on Cloverdale Rd at Pescadero Creek Rd."/>
    <s v="Pescadero Creek Rd"/>
    <x v="56"/>
    <s v="San Mateo"/>
    <s v="CA"/>
    <s v="94060-9800"/>
    <s v="US"/>
    <s v="US/Pacific"/>
    <s v="KNUQ"/>
    <x v="205"/>
    <n v="46"/>
    <n v="43.9"/>
    <n v="86"/>
    <n v="30.15"/>
    <n v="10"/>
    <x v="5"/>
    <n v="4.5999999999999996"/>
    <m/>
    <x v="8"/>
    <b v="0"/>
    <b v="0"/>
    <b v="0"/>
    <b v="0"/>
    <b v="0"/>
    <b v="0"/>
    <b v="0"/>
    <b v="0"/>
    <b v="0"/>
    <b v="1"/>
    <x v="0"/>
    <b v="0"/>
    <b v="0"/>
    <s v="Day"/>
    <x v="1"/>
    <s v="Day"/>
    <s v="Day"/>
    <n v="42705"/>
    <x v="1"/>
    <x v="3"/>
    <x v="0"/>
    <s v="WEEKDAY"/>
  </r>
  <r>
    <s v="A-5136"/>
    <s v="Source2"/>
    <x v="1"/>
    <x v="211"/>
    <x v="208"/>
    <n v="37.764953999999996"/>
    <n v="-121.410652"/>
    <s v=""/>
    <s v=""/>
    <n v="0.01"/>
    <s v="Accident on I-205 Westbound at Exit 9 MacArthur Dr."/>
    <s v="I-205 W"/>
    <x v="57"/>
    <s v="San Joaquin"/>
    <s v="CA"/>
    <s v="95304"/>
    <s v="US"/>
    <s v="US/Pacific"/>
    <s v="KSCK"/>
    <x v="206"/>
    <n v="42.1"/>
    <n v="40.200000000000003"/>
    <n v="96"/>
    <n v="30.11"/>
    <n v="10"/>
    <x v="2"/>
    <n v="3.5"/>
    <m/>
    <x v="8"/>
    <b v="0"/>
    <b v="0"/>
    <b v="0"/>
    <b v="0"/>
    <b v="1"/>
    <b v="0"/>
    <b v="0"/>
    <b v="0"/>
    <b v="0"/>
    <b v="0"/>
    <x v="0"/>
    <b v="0"/>
    <b v="0"/>
    <s v="Day"/>
    <x v="1"/>
    <s v="Day"/>
    <s v="Day"/>
    <n v="42705"/>
    <x v="2"/>
    <x v="3"/>
    <x v="0"/>
    <s v="WEEKDAY"/>
  </r>
  <r>
    <s v="A-5139"/>
    <s v="Source2"/>
    <x v="0"/>
    <x v="212"/>
    <x v="209"/>
    <n v="38.886555000000001"/>
    <n v="-121.237999"/>
    <s v=""/>
    <s v=""/>
    <n v="0.01"/>
    <s v="Vehicle vs Tree accident and stalled vehicle on CA-193 Lincoln Newcastle Hwy at County Hwy-E3 Sierra College Blvd."/>
    <s v="Sierra College Blvd"/>
    <x v="58"/>
    <s v="Placer"/>
    <s v="CA"/>
    <s v="95648-9618"/>
    <s v="US"/>
    <s v="US/Pacific"/>
    <s v="KLHM"/>
    <x v="207"/>
    <n v="35.6"/>
    <n v="31.7"/>
    <n v="100"/>
    <n v="30.12"/>
    <n v="10"/>
    <x v="6"/>
    <n v="4.5999999999999996"/>
    <m/>
    <x v="6"/>
    <b v="0"/>
    <b v="0"/>
    <b v="0"/>
    <b v="0"/>
    <b v="0"/>
    <b v="0"/>
    <b v="0"/>
    <b v="0"/>
    <b v="0"/>
    <b v="1"/>
    <x v="0"/>
    <b v="0"/>
    <b v="0"/>
    <s v="Day"/>
    <x v="1"/>
    <s v="Day"/>
    <s v="Day"/>
    <n v="42705"/>
    <x v="2"/>
    <x v="3"/>
    <x v="0"/>
    <s v="WEEKDAY"/>
  </r>
  <r>
    <s v="A-5145"/>
    <s v="Source2"/>
    <x v="1"/>
    <x v="213"/>
    <x v="210"/>
    <n v="38.710537000000002"/>
    <n v="-121.30637400000001"/>
    <s v=""/>
    <s v=""/>
    <n v="0.01"/>
    <s v="Accident on I-80 Westbound at Exit 100 Antelope Rd."/>
    <s v="I-80 W"/>
    <x v="59"/>
    <s v="Sacramento"/>
    <s v="CA"/>
    <s v="95621"/>
    <s v="US"/>
    <s v="US/Pacific"/>
    <s v="KMCC"/>
    <x v="208"/>
    <n v="44.6"/>
    <n v="38.4"/>
    <n v="76"/>
    <n v="30.15"/>
    <n v="10"/>
    <x v="6"/>
    <n v="12.7"/>
    <m/>
    <x v="8"/>
    <b v="0"/>
    <b v="0"/>
    <b v="0"/>
    <b v="0"/>
    <b v="1"/>
    <b v="0"/>
    <b v="0"/>
    <b v="0"/>
    <b v="0"/>
    <b v="0"/>
    <x v="0"/>
    <b v="0"/>
    <b v="0"/>
    <s v="Day"/>
    <x v="1"/>
    <s v="Day"/>
    <s v="Day"/>
    <n v="42705"/>
    <x v="3"/>
    <x v="3"/>
    <x v="0"/>
    <s v="WEEKDAY"/>
  </r>
  <r>
    <s v="A-5221"/>
    <s v="Source2"/>
    <x v="0"/>
    <x v="214"/>
    <x v="211"/>
    <n v="38.695564000000012"/>
    <n v="-120.81341599999999"/>
    <s v=""/>
    <s v=""/>
    <n v="0.01"/>
    <s v="Accident on CA-49 Southbound in El Dorado Hills."/>
    <s v="State Highway 49"/>
    <x v="60"/>
    <s v="El Dorado"/>
    <s v="CA"/>
    <s v="95619-9240"/>
    <s v="US"/>
    <s v="US/Pacific"/>
    <s v="KPVF"/>
    <x v="209"/>
    <n v="46.4"/>
    <n v="45.2"/>
    <n v="62"/>
    <n v="30.06"/>
    <n v="10"/>
    <x v="2"/>
    <n v="3.5"/>
    <m/>
    <x v="8"/>
    <b v="0"/>
    <b v="0"/>
    <b v="0"/>
    <b v="0"/>
    <b v="0"/>
    <b v="0"/>
    <b v="0"/>
    <b v="0"/>
    <b v="0"/>
    <b v="0"/>
    <x v="0"/>
    <b v="0"/>
    <b v="0"/>
    <s v="Day"/>
    <x v="1"/>
    <s v="Day"/>
    <s v="Day"/>
    <n v="42705"/>
    <x v="9"/>
    <x v="3"/>
    <x v="1"/>
    <s v="WEEKDAY"/>
  </r>
  <r>
    <s v="A-5260"/>
    <s v="Source2"/>
    <x v="1"/>
    <x v="215"/>
    <x v="212"/>
    <n v="38.624790000000004"/>
    <n v="-121.51718899999999"/>
    <s v=""/>
    <s v=""/>
    <n v="0.01"/>
    <s v="Queueing traffic and #2 lane blocked due to accident on I-5 Southbound at Exit 522 I-80."/>
    <s v="I-80 E"/>
    <x v="54"/>
    <s v="Sacramento"/>
    <s v="CA"/>
    <s v="95833"/>
    <s v="US"/>
    <s v="US/Pacific"/>
    <s v="KMCC"/>
    <x v="210"/>
    <n v="46.4"/>
    <n v="40.4"/>
    <n v="57"/>
    <n v="30.13"/>
    <n v="10"/>
    <x v="6"/>
    <n v="13.8"/>
    <m/>
    <x v="8"/>
    <b v="0"/>
    <b v="0"/>
    <b v="0"/>
    <b v="0"/>
    <b v="0"/>
    <b v="0"/>
    <b v="0"/>
    <b v="0"/>
    <b v="0"/>
    <b v="0"/>
    <x v="0"/>
    <b v="0"/>
    <b v="0"/>
    <s v="Night"/>
    <x v="0"/>
    <s v="Night"/>
    <s v="Night"/>
    <n v="42705"/>
    <x v="11"/>
    <x v="3"/>
    <x v="2"/>
    <s v="WEEKDAY"/>
  </r>
  <r>
    <s v="A-5267"/>
    <s v="Source2"/>
    <x v="1"/>
    <x v="216"/>
    <x v="213"/>
    <n v="38.112761999999996"/>
    <n v="-122.106003"/>
    <s v=""/>
    <s v=""/>
    <n v="0.01"/>
    <s v="#1 lane blocked due to accident on I-680 Northbound at Exit 63 Parish Rd."/>
    <s v="I-680 N"/>
    <x v="61"/>
    <s v="Solano"/>
    <s v="CA"/>
    <s v="94510"/>
    <s v="US"/>
    <s v="US/Pacific"/>
    <s v="KCCR"/>
    <x v="211"/>
    <n v="44.1"/>
    <n v="42.5"/>
    <n v="71"/>
    <n v="30.11"/>
    <n v="10"/>
    <x v="11"/>
    <n v="3.5"/>
    <m/>
    <x v="8"/>
    <b v="0"/>
    <b v="0"/>
    <b v="0"/>
    <b v="0"/>
    <b v="1"/>
    <b v="0"/>
    <b v="0"/>
    <b v="0"/>
    <b v="0"/>
    <b v="0"/>
    <x v="0"/>
    <b v="0"/>
    <b v="0"/>
    <s v="Night"/>
    <x v="0"/>
    <s v="Night"/>
    <s v="Night"/>
    <n v="42705"/>
    <x v="18"/>
    <x v="3"/>
    <x v="2"/>
    <s v="WEEKDAY"/>
  </r>
  <r>
    <s v="A-5298"/>
    <s v="Source2"/>
    <x v="0"/>
    <x v="217"/>
    <x v="214"/>
    <n v="38.521853999999998"/>
    <n v="-122.627922"/>
    <s v=""/>
    <s v=""/>
    <n v="0"/>
    <s v="Accident on Saint Helena Rd both ways at Steiner Rd."/>
    <s v="Saint Helena Rd"/>
    <x v="62"/>
    <s v="Sonoma"/>
    <s v="CA"/>
    <s v="95404-9689"/>
    <s v="US"/>
    <s v="US/Pacific"/>
    <s v="KSTS"/>
    <x v="212"/>
    <n v="42.1"/>
    <n v="35.700000000000003"/>
    <n v="73"/>
    <n v="30.18"/>
    <n v="10"/>
    <x v="6"/>
    <n v="11.5"/>
    <m/>
    <x v="8"/>
    <b v="0"/>
    <b v="0"/>
    <b v="0"/>
    <b v="0"/>
    <b v="0"/>
    <b v="0"/>
    <b v="0"/>
    <b v="0"/>
    <b v="0"/>
    <b v="0"/>
    <x v="0"/>
    <b v="0"/>
    <b v="0"/>
    <s v="Night"/>
    <x v="0"/>
    <s v="Night"/>
    <s v="Night"/>
    <n v="42706"/>
    <x v="13"/>
    <x v="4"/>
    <x v="3"/>
    <s v="WEEKDAY"/>
  </r>
  <r>
    <s v="A-5371"/>
    <s v="Source2"/>
    <x v="0"/>
    <x v="218"/>
    <x v="215"/>
    <n v="38.644981000000001"/>
    <n v="-121.38825200000001"/>
    <s v=""/>
    <s v=""/>
    <n v="0.01"/>
    <s v="Shoulder blocked on entry ramp due to accident on Watt Ave Westbound for I-80."/>
    <s v="I-80 W"/>
    <x v="63"/>
    <s v="Sacramento"/>
    <s v="CA"/>
    <s v="95660"/>
    <s v="US"/>
    <s v="US/Pacific"/>
    <s v="KMCC"/>
    <x v="213"/>
    <n v="46.4"/>
    <n v="41.9"/>
    <n v="66"/>
    <n v="30.19"/>
    <n v="10"/>
    <x v="3"/>
    <n v="9.1999999999999993"/>
    <m/>
    <x v="8"/>
    <b v="0"/>
    <b v="0"/>
    <b v="0"/>
    <b v="0"/>
    <b v="0"/>
    <b v="0"/>
    <b v="0"/>
    <b v="0"/>
    <b v="0"/>
    <b v="0"/>
    <x v="0"/>
    <b v="0"/>
    <b v="0"/>
    <s v="Night"/>
    <x v="0"/>
    <s v="Night"/>
    <s v="Night"/>
    <n v="42706"/>
    <x v="14"/>
    <x v="4"/>
    <x v="2"/>
    <s v="WEEKDAY"/>
  </r>
  <r>
    <s v="A-5393"/>
    <s v="Source2"/>
    <x v="0"/>
    <x v="219"/>
    <x v="216"/>
    <n v="38.173363000000002"/>
    <n v="-122.52318600000001"/>
    <s v=""/>
    <s v=""/>
    <n v="0"/>
    <s v="Accident on Lakeville Hwy at Old Lakeville Road 3."/>
    <s v="Lakeville Hwy"/>
    <x v="64"/>
    <s v="Sonoma"/>
    <s v="CA"/>
    <s v="94954-9256"/>
    <s v="US"/>
    <s v="US/Pacific"/>
    <s v="KO69"/>
    <x v="214"/>
    <n v="46.4"/>
    <n v="43.5"/>
    <n v="71"/>
    <n v="30.24"/>
    <n v="10"/>
    <x v="10"/>
    <n v="5.8"/>
    <m/>
    <x v="8"/>
    <b v="0"/>
    <b v="0"/>
    <b v="0"/>
    <b v="0"/>
    <b v="0"/>
    <b v="0"/>
    <b v="0"/>
    <b v="0"/>
    <b v="0"/>
    <b v="0"/>
    <x v="0"/>
    <b v="0"/>
    <b v="0"/>
    <s v="Night"/>
    <x v="0"/>
    <s v="Night"/>
    <s v="Night"/>
    <n v="42706"/>
    <x v="17"/>
    <x v="4"/>
    <x v="2"/>
    <s v="WEEKDAY"/>
  </r>
  <r>
    <s v="A-5426"/>
    <s v="Source2"/>
    <x v="1"/>
    <x v="220"/>
    <x v="217"/>
    <n v="38.583015000000003"/>
    <n v="-121.50322"/>
    <s v=""/>
    <s v=""/>
    <n v="0.01"/>
    <s v="Shoulder blocked on exit ramp due to accident on I-5 Northbound for Exit 519B J St."/>
    <s v="CA-16 W"/>
    <x v="54"/>
    <s v="Sacramento"/>
    <s v="CA"/>
    <s v="95814"/>
    <s v="US"/>
    <s v="US/Pacific"/>
    <s v="KSAC"/>
    <x v="215"/>
    <n v="44.1"/>
    <n v="41.5"/>
    <n v="65"/>
    <n v="30.21"/>
    <n v="10"/>
    <x v="2"/>
    <n v="4.5999999999999996"/>
    <m/>
    <x v="8"/>
    <b v="0"/>
    <b v="0"/>
    <b v="1"/>
    <b v="0"/>
    <b v="0"/>
    <b v="0"/>
    <b v="0"/>
    <b v="0"/>
    <b v="0"/>
    <b v="0"/>
    <x v="0"/>
    <b v="0"/>
    <b v="0"/>
    <s v="Night"/>
    <x v="0"/>
    <s v="Night"/>
    <s v="Night"/>
    <n v="42706"/>
    <x v="16"/>
    <x v="4"/>
    <x v="2"/>
    <s v="WEEKDAY"/>
  </r>
  <r>
    <s v="A-5434"/>
    <s v="Source2"/>
    <x v="0"/>
    <x v="221"/>
    <x v="218"/>
    <n v="37.419003000000004"/>
    <n v="-121.961128"/>
    <s v=""/>
    <s v=""/>
    <n v="0.01"/>
    <s v="Accident on CA-237 Eastbound at Exit 7 1st St. On the median."/>
    <s v="Southbay Fwy"/>
    <x v="65"/>
    <s v="Santa Clara"/>
    <s v="CA"/>
    <s v="95134"/>
    <s v="US"/>
    <s v="US/Pacific"/>
    <s v="KSJC"/>
    <x v="216"/>
    <n v="46"/>
    <n v="44.8"/>
    <n v="61"/>
    <n v="30.23"/>
    <n v="10"/>
    <x v="15"/>
    <n v="3.5"/>
    <m/>
    <x v="8"/>
    <b v="0"/>
    <b v="0"/>
    <b v="0"/>
    <b v="0"/>
    <b v="0"/>
    <b v="0"/>
    <b v="0"/>
    <b v="0"/>
    <b v="0"/>
    <b v="0"/>
    <x v="0"/>
    <b v="0"/>
    <b v="0"/>
    <s v="Night"/>
    <x v="0"/>
    <s v="Night"/>
    <s v="Night"/>
    <n v="42707"/>
    <x v="19"/>
    <x v="5"/>
    <x v="3"/>
    <s v="WEEKEND"/>
  </r>
  <r>
    <s v="A-5436"/>
    <s v="Source2"/>
    <x v="1"/>
    <x v="222"/>
    <x v="219"/>
    <n v="38.244240000000012"/>
    <n v="-122.08276399999998"/>
    <s v=""/>
    <s v=""/>
    <n v="0.01"/>
    <s v="Right hand shoulder blocked due to accident on I-80 Westbound at Exits 43 44A Abernathy Rd."/>
    <s v="I-80 W"/>
    <x v="66"/>
    <s v="Solano"/>
    <s v="CA"/>
    <s v="94533"/>
    <s v="US"/>
    <s v="US/Pacific"/>
    <s v="KSUU"/>
    <x v="217"/>
    <n v="41.4"/>
    <n v="39.4"/>
    <n v="70"/>
    <n v="30.24"/>
    <n v="10"/>
    <x v="13"/>
    <n v="3.5"/>
    <m/>
    <x v="8"/>
    <b v="0"/>
    <b v="0"/>
    <b v="0"/>
    <b v="0"/>
    <b v="1"/>
    <b v="0"/>
    <b v="0"/>
    <b v="0"/>
    <b v="0"/>
    <b v="0"/>
    <x v="0"/>
    <b v="0"/>
    <b v="0"/>
    <s v="Night"/>
    <x v="0"/>
    <s v="Night"/>
    <s v="Night"/>
    <n v="42707"/>
    <x v="20"/>
    <x v="5"/>
    <x v="3"/>
    <s v="WEEKEND"/>
  </r>
  <r>
    <s v="A-5487"/>
    <s v="Source2"/>
    <x v="1"/>
    <x v="223"/>
    <x v="220"/>
    <n v="38.816654"/>
    <n v="-121.18901799999999"/>
    <s v=""/>
    <s v=""/>
    <n v="0.01"/>
    <s v="Accident on I-80 Eastbound at Exit 110 Horseshoe Bar Rd."/>
    <s v="I-80 E"/>
    <x v="67"/>
    <s v="Placer"/>
    <s v="CA"/>
    <s v="95650"/>
    <s v="US"/>
    <s v="US/Pacific"/>
    <s v="KLHM"/>
    <x v="218"/>
    <n v="39.200000000000003"/>
    <n v="35"/>
    <n v="93"/>
    <n v="30.18"/>
    <n v="10"/>
    <x v="13"/>
    <n v="5.8"/>
    <m/>
    <x v="8"/>
    <b v="0"/>
    <b v="0"/>
    <b v="0"/>
    <b v="0"/>
    <b v="1"/>
    <b v="0"/>
    <b v="0"/>
    <b v="0"/>
    <b v="0"/>
    <b v="0"/>
    <x v="0"/>
    <b v="0"/>
    <b v="0"/>
    <s v="Night"/>
    <x v="0"/>
    <s v="Night"/>
    <s v="Night"/>
    <n v="42707"/>
    <x v="14"/>
    <x v="5"/>
    <x v="2"/>
    <s v="WEEKEND"/>
  </r>
  <r>
    <s v="A-5723"/>
    <s v="Source2"/>
    <x v="0"/>
    <x v="224"/>
    <x v="221"/>
    <n v="39.460178000000006"/>
    <n v="-121.48782299999999"/>
    <s v=""/>
    <s v=""/>
    <n v="0"/>
    <s v="Accident on Lower Wyandotte Rd Westbound in Palermo."/>
    <s v="Lower Wyandotte Rd"/>
    <x v="68"/>
    <s v="Butte"/>
    <s v="CA"/>
    <s v="95966-9499"/>
    <s v="US"/>
    <s v="US/Pacific"/>
    <s v="KOVE"/>
    <x v="219"/>
    <n v="39.9"/>
    <n v="36.700000000000003"/>
    <n v="89"/>
    <n v="30.06"/>
    <n v="4"/>
    <x v="15"/>
    <n v="4.5999999999999996"/>
    <m/>
    <x v="8"/>
    <b v="0"/>
    <b v="0"/>
    <b v="0"/>
    <b v="0"/>
    <b v="0"/>
    <b v="0"/>
    <b v="0"/>
    <b v="0"/>
    <b v="0"/>
    <b v="0"/>
    <x v="0"/>
    <b v="0"/>
    <b v="0"/>
    <s v="Night"/>
    <x v="0"/>
    <s v="Night"/>
    <s v="Night"/>
    <n v="42709"/>
    <x v="17"/>
    <x v="0"/>
    <x v="2"/>
    <s v="WEEKDAY"/>
  </r>
  <r>
    <s v="A-5809"/>
    <s v="Source2"/>
    <x v="0"/>
    <x v="225"/>
    <x v="222"/>
    <n v="38.672466"/>
    <n v="-121.356674"/>
    <s v=""/>
    <s v=""/>
    <n v="0"/>
    <s v="#1 lane blocked due to accident on Walerga Rd Southbound before Hillsdale Blvd."/>
    <s v="Walerga Rd"/>
    <x v="54"/>
    <s v="Sacramento"/>
    <s v="CA"/>
    <s v="95842-3109"/>
    <s v="US"/>
    <s v="US/Pacific"/>
    <s v="KMCC"/>
    <x v="220"/>
    <n v="42.8"/>
    <n v="39.299999999999997"/>
    <n v="100"/>
    <n v="30.11"/>
    <n v="2.5"/>
    <x v="11"/>
    <n v="5.8"/>
    <m/>
    <x v="1"/>
    <b v="0"/>
    <b v="0"/>
    <b v="0"/>
    <b v="0"/>
    <b v="0"/>
    <b v="0"/>
    <b v="0"/>
    <b v="0"/>
    <b v="0"/>
    <b v="0"/>
    <x v="0"/>
    <b v="1"/>
    <b v="0"/>
    <s v="Day"/>
    <x v="1"/>
    <s v="Day"/>
    <s v="Day"/>
    <n v="42710"/>
    <x v="4"/>
    <x v="1"/>
    <x v="0"/>
    <s v="WEEKDAY"/>
  </r>
  <r>
    <s v="A-5950"/>
    <s v="Source2"/>
    <x v="0"/>
    <x v="226"/>
    <x v="223"/>
    <n v="37.050540999999996"/>
    <n v="-120.86468500000001"/>
    <s v=""/>
    <s v=""/>
    <n v="0"/>
    <s v="Accident on Hemlock Dr both ways around Sequoia Way."/>
    <s v="Hemlock Dr"/>
    <x v="69"/>
    <s v="Merced"/>
    <s v="CA"/>
    <s v="93635-6211"/>
    <s v="US"/>
    <s v="US/Pacific"/>
    <s v="KMCE"/>
    <x v="221"/>
    <n v="39.9"/>
    <n v="37.799999999999997"/>
    <n v="79"/>
    <n v="30.13"/>
    <n v="10"/>
    <x v="3"/>
    <n v="3.5"/>
    <m/>
    <x v="7"/>
    <b v="0"/>
    <b v="0"/>
    <b v="0"/>
    <b v="0"/>
    <b v="0"/>
    <b v="0"/>
    <b v="0"/>
    <b v="0"/>
    <b v="0"/>
    <b v="0"/>
    <x v="0"/>
    <b v="0"/>
    <b v="0"/>
    <s v="Night"/>
    <x v="0"/>
    <s v="Night"/>
    <s v="Night"/>
    <n v="42710"/>
    <x v="21"/>
    <x v="1"/>
    <x v="2"/>
    <s v="WEEKDAY"/>
  </r>
  <r>
    <s v="A-5955"/>
    <s v="Source2"/>
    <x v="0"/>
    <x v="227"/>
    <x v="224"/>
    <n v="38.018397999999998"/>
    <n v="-122.063675"/>
    <s v=""/>
    <s v=""/>
    <n v="0"/>
    <s v="Accident on Solano Way both ways around Monsanto Way."/>
    <s v="Monsanto Way"/>
    <x v="70"/>
    <s v="Contra Costa"/>
    <s v="CA"/>
    <s v="94520"/>
    <s v="US"/>
    <s v="US/Pacific"/>
    <s v="KCCR"/>
    <x v="222"/>
    <n v="37.9"/>
    <n v="33.5"/>
    <n v="83"/>
    <n v="30.13"/>
    <n v="10"/>
    <x v="12"/>
    <n v="5.8"/>
    <m/>
    <x v="8"/>
    <b v="0"/>
    <b v="0"/>
    <b v="1"/>
    <b v="0"/>
    <b v="0"/>
    <b v="0"/>
    <b v="1"/>
    <b v="0"/>
    <b v="0"/>
    <b v="0"/>
    <x v="0"/>
    <b v="0"/>
    <b v="0"/>
    <s v="Night"/>
    <x v="0"/>
    <s v="Night"/>
    <s v="Night"/>
    <n v="42711"/>
    <x v="22"/>
    <x v="2"/>
    <x v="3"/>
    <s v="WEEKDAY"/>
  </r>
  <r>
    <s v="A-6065"/>
    <s v="Source2"/>
    <x v="0"/>
    <x v="228"/>
    <x v="225"/>
    <n v="38.431519000000002"/>
    <n v="-122.737724"/>
    <s v=""/>
    <s v=""/>
    <n v="0.01"/>
    <s v="Accident on CA-12 Westbound at Exit 5 Stony Point Rd."/>
    <s v="CA-12 W"/>
    <x v="62"/>
    <s v="Sonoma"/>
    <s v="CA"/>
    <s v="95401"/>
    <s v="US"/>
    <s v="US/Pacific"/>
    <s v="KSTS"/>
    <x v="223"/>
    <n v="41"/>
    <n v="36.4"/>
    <n v="93"/>
    <n v="30.08"/>
    <n v="5"/>
    <x v="13"/>
    <n v="6.9"/>
    <n v="0.1"/>
    <x v="3"/>
    <b v="0"/>
    <b v="0"/>
    <b v="0"/>
    <b v="0"/>
    <b v="0"/>
    <b v="0"/>
    <b v="0"/>
    <b v="0"/>
    <b v="0"/>
    <b v="0"/>
    <x v="0"/>
    <b v="0"/>
    <b v="0"/>
    <s v="Night"/>
    <x v="0"/>
    <s v="Night"/>
    <s v="Night"/>
    <n v="42711"/>
    <x v="17"/>
    <x v="2"/>
    <x v="2"/>
    <s v="WEEKDAY"/>
  </r>
  <r>
    <s v="A-6086"/>
    <s v="Source2"/>
    <x v="1"/>
    <x v="229"/>
    <x v="226"/>
    <n v="37.962134999999996"/>
    <n v="-122.51001000000001"/>
    <s v=""/>
    <s v=""/>
    <n v="0.01"/>
    <s v="Lane blocked due to accident on I-580 Westbound at Exits 1 1B US-101."/>
    <s v="US-101 N"/>
    <x v="71"/>
    <s v="Marin"/>
    <s v="CA"/>
    <s v="94901"/>
    <s v="US"/>
    <s v="US/Pacific"/>
    <s v="KDVO"/>
    <x v="224"/>
    <n v="41"/>
    <n v="35.799999999999997"/>
    <n v="93"/>
    <n v="30.13"/>
    <n v="3"/>
    <x v="14"/>
    <n v="8.1"/>
    <m/>
    <x v="2"/>
    <b v="0"/>
    <b v="0"/>
    <b v="0"/>
    <b v="0"/>
    <b v="0"/>
    <b v="0"/>
    <b v="0"/>
    <b v="0"/>
    <b v="0"/>
    <b v="0"/>
    <x v="0"/>
    <b v="0"/>
    <b v="0"/>
    <s v="Night"/>
    <x v="0"/>
    <s v="Night"/>
    <s v="Night"/>
    <n v="42711"/>
    <x v="11"/>
    <x v="2"/>
    <x v="2"/>
    <s v="WEEKDAY"/>
  </r>
  <r>
    <s v="A-6103"/>
    <s v="Source2"/>
    <x v="0"/>
    <x v="230"/>
    <x v="227"/>
    <n v="39.200328999999996"/>
    <n v="-121.222633"/>
    <s v=""/>
    <s v=""/>
    <n v="0.01"/>
    <s v="Accident on CA-20 Westbound after Penn Valley Dr."/>
    <s v="State Highway 20"/>
    <x v="72"/>
    <s v="Nevada"/>
    <s v="CA"/>
    <s v="95946-9729"/>
    <s v="US"/>
    <s v="US/Pacific"/>
    <s v="KGOO"/>
    <x v="225"/>
    <n v="35.6"/>
    <n v="29.2"/>
    <m/>
    <n v="30.1"/>
    <n v="2"/>
    <x v="11"/>
    <n v="8.1"/>
    <m/>
    <x v="0"/>
    <b v="0"/>
    <b v="0"/>
    <b v="0"/>
    <b v="0"/>
    <b v="0"/>
    <b v="0"/>
    <b v="0"/>
    <b v="0"/>
    <b v="0"/>
    <b v="0"/>
    <x v="0"/>
    <b v="0"/>
    <b v="0"/>
    <s v="Night"/>
    <x v="0"/>
    <s v="Night"/>
    <s v="Night"/>
    <n v="42711"/>
    <x v="16"/>
    <x v="2"/>
    <x v="2"/>
    <s v="WEEKDAY"/>
  </r>
  <r>
    <s v="A-6109"/>
    <s v="Source2"/>
    <x v="0"/>
    <x v="231"/>
    <x v="228"/>
    <n v="38.583897"/>
    <n v="-121.46041899999999"/>
    <s v=""/>
    <s v=""/>
    <n v="0.01"/>
    <s v="#1 lane blocked due to accident on CA-51 Northbound after Exit 7B St."/>
    <s v="Capital City Fwy E"/>
    <x v="54"/>
    <s v="Sacramento"/>
    <s v="CA"/>
    <s v="95816"/>
    <s v="US"/>
    <s v="US/Pacific"/>
    <s v="KSAC"/>
    <x v="226"/>
    <n v="39.9"/>
    <n v="35.1"/>
    <n v="100"/>
    <n v="30.16"/>
    <n v="3"/>
    <x v="10"/>
    <n v="6.9"/>
    <n v="0.03"/>
    <x v="2"/>
    <b v="0"/>
    <b v="0"/>
    <b v="0"/>
    <b v="0"/>
    <b v="0"/>
    <b v="0"/>
    <b v="0"/>
    <b v="0"/>
    <b v="0"/>
    <b v="0"/>
    <x v="0"/>
    <b v="0"/>
    <b v="0"/>
    <s v="Night"/>
    <x v="0"/>
    <s v="Night"/>
    <s v="Night"/>
    <n v="42711"/>
    <x v="21"/>
    <x v="2"/>
    <x v="2"/>
    <s v="WEEKDAY"/>
  </r>
  <r>
    <s v="A-7413"/>
    <s v="Source2"/>
    <x v="0"/>
    <x v="232"/>
    <x v="229"/>
    <n v="38.855515000000004"/>
    <n v="-121.29989599999999"/>
    <s v=""/>
    <s v=""/>
    <n v="0.01"/>
    <s v="#2 lane blocked due to accident on CA-65 at Exit 313 Twelve Bridges Dr."/>
    <s v="CA-65 S"/>
    <x v="58"/>
    <s v="Placer"/>
    <s v="CA"/>
    <s v="95648"/>
    <s v="US"/>
    <s v="US/Pacific"/>
    <s v="KLHM"/>
    <x v="227"/>
    <n v="44.6"/>
    <n v="38.1"/>
    <n v="87"/>
    <n v="29.79"/>
    <n v="10"/>
    <x v="12"/>
    <n v="13.8"/>
    <m/>
    <x v="0"/>
    <b v="0"/>
    <b v="0"/>
    <b v="0"/>
    <b v="0"/>
    <b v="1"/>
    <b v="0"/>
    <b v="0"/>
    <b v="0"/>
    <b v="0"/>
    <b v="0"/>
    <x v="0"/>
    <b v="0"/>
    <b v="0"/>
    <s v="Day"/>
    <x v="1"/>
    <s v="Day"/>
    <s v="Day"/>
    <n v="42720"/>
    <x v="2"/>
    <x v="4"/>
    <x v="0"/>
    <s v="WEEKDAY"/>
  </r>
  <r>
    <s v="A-7428"/>
    <s v="Source2"/>
    <x v="0"/>
    <x v="233"/>
    <x v="230"/>
    <n v="39.234962000000003"/>
    <n v="-120.754227"/>
    <s v=""/>
    <s v=""/>
    <n v="0.01"/>
    <s v="Accident on I-80 Eastbound at Exit 150 Drum Forebay Rd."/>
    <s v="I-80 W"/>
    <x v="73"/>
    <s v="Placer"/>
    <s v="CA"/>
    <s v="95701"/>
    <s v="US"/>
    <s v="US/Pacific"/>
    <s v="KBLU"/>
    <x v="228"/>
    <n v="27"/>
    <n v="16.7"/>
    <n v="96"/>
    <n v="29.75"/>
    <n v="0.2"/>
    <x v="9"/>
    <n v="11.5"/>
    <n v="0"/>
    <x v="4"/>
    <b v="0"/>
    <b v="0"/>
    <b v="0"/>
    <b v="0"/>
    <b v="0"/>
    <b v="0"/>
    <b v="0"/>
    <b v="0"/>
    <b v="0"/>
    <b v="0"/>
    <x v="0"/>
    <b v="0"/>
    <b v="0"/>
    <s v="Day"/>
    <x v="1"/>
    <s v="Day"/>
    <s v="Day"/>
    <n v="42720"/>
    <x v="5"/>
    <x v="4"/>
    <x v="0"/>
    <s v="WEEKDAY"/>
  </r>
  <r>
    <s v="A-7454"/>
    <s v="Source2"/>
    <x v="0"/>
    <x v="234"/>
    <x v="231"/>
    <n v="39.025359999999999"/>
    <n v="-122.659981"/>
    <s v=""/>
    <s v=""/>
    <n v="0.01"/>
    <s v="Lane blocked due to accident on CA-20 at Keys Blvd."/>
    <s v="E Highway 20"/>
    <x v="74"/>
    <s v="Lake"/>
    <s v="CA"/>
    <s v="95423-9331"/>
    <s v="US"/>
    <s v="US/Pacific"/>
    <s v="KUKI"/>
    <x v="229"/>
    <n v="46"/>
    <n v="39.9"/>
    <n v="61"/>
    <n v="30.01"/>
    <n v="10"/>
    <x v="2"/>
    <n v="13.8"/>
    <m/>
    <x v="8"/>
    <b v="0"/>
    <b v="0"/>
    <b v="1"/>
    <b v="0"/>
    <b v="0"/>
    <b v="0"/>
    <b v="0"/>
    <b v="0"/>
    <b v="0"/>
    <b v="0"/>
    <x v="0"/>
    <b v="0"/>
    <b v="0"/>
    <s v="Day"/>
    <x v="1"/>
    <s v="Day"/>
    <s v="Day"/>
    <n v="42720"/>
    <x v="9"/>
    <x v="4"/>
    <x v="1"/>
    <s v="WEEKDAY"/>
  </r>
  <r>
    <s v="A-7491"/>
    <s v="Source2"/>
    <x v="1"/>
    <x v="235"/>
    <x v="232"/>
    <n v="39.304642000000001"/>
    <n v="-120.64951299999998"/>
    <s v=""/>
    <s v=""/>
    <n v="0.01"/>
    <s v="Jackknifed truck on I-80 Eastbound at Exit 158B Laing Rd."/>
    <s v="I-80 E"/>
    <x v="75"/>
    <s v="Placer"/>
    <s v="CA"/>
    <s v="95715"/>
    <s v="US"/>
    <s v="US/Pacific"/>
    <s v="KBLU"/>
    <x v="230"/>
    <n v="25"/>
    <n v="18.100000000000001"/>
    <n v="88"/>
    <n v="30"/>
    <n v="10"/>
    <x v="2"/>
    <n v="5.8"/>
    <m/>
    <x v="0"/>
    <b v="0"/>
    <b v="0"/>
    <b v="0"/>
    <b v="0"/>
    <b v="0"/>
    <b v="0"/>
    <b v="0"/>
    <b v="0"/>
    <b v="0"/>
    <b v="0"/>
    <x v="0"/>
    <b v="0"/>
    <b v="0"/>
    <s v="Night"/>
    <x v="0"/>
    <s v="Night"/>
    <s v="Night"/>
    <n v="42720"/>
    <x v="18"/>
    <x v="4"/>
    <x v="2"/>
    <s v="WEEKDAY"/>
  </r>
  <r>
    <s v="A-7497"/>
    <s v="Source2"/>
    <x v="0"/>
    <x v="236"/>
    <x v="233"/>
    <n v="37.908543000000002"/>
    <n v="-122.06909899999999"/>
    <s v=""/>
    <s v=""/>
    <n v="0.01"/>
    <s v="Accident on Parkside Dr Southbound at Buena Vista Ave."/>
    <s v="Buena Vista Ave"/>
    <x v="76"/>
    <s v="Contra Costa"/>
    <s v="CA"/>
    <s v="94597-3513"/>
    <s v="US"/>
    <s v="US/Pacific"/>
    <s v="KCCR"/>
    <x v="231"/>
    <n v="45"/>
    <n v="41.2"/>
    <n v="60"/>
    <n v="30.05"/>
    <n v="10"/>
    <x v="5"/>
    <n v="6.9"/>
    <m/>
    <x v="8"/>
    <b v="0"/>
    <b v="0"/>
    <b v="0"/>
    <b v="0"/>
    <b v="0"/>
    <b v="0"/>
    <b v="0"/>
    <b v="0"/>
    <b v="0"/>
    <b v="0"/>
    <x v="0"/>
    <b v="0"/>
    <b v="0"/>
    <s v="Night"/>
    <x v="0"/>
    <s v="Night"/>
    <s v="Night"/>
    <n v="42720"/>
    <x v="18"/>
    <x v="4"/>
    <x v="2"/>
    <s v="WEEKDAY"/>
  </r>
  <r>
    <s v="A-7573"/>
    <s v="Source2"/>
    <x v="1"/>
    <x v="237"/>
    <x v="234"/>
    <n v="38.492313000000003"/>
    <n v="-121.79982800000001"/>
    <s v=""/>
    <s v=""/>
    <n v="0.01"/>
    <s v="Accident on I-80 Westbound at Exit 67 Pedrick Rd."/>
    <s v="I-80 W"/>
    <x v="77"/>
    <s v="Solano"/>
    <s v="CA"/>
    <s v="95620"/>
    <s v="US"/>
    <s v="US/Pacific"/>
    <s v="KEDU"/>
    <x v="232"/>
    <n v="46.4"/>
    <n v="42.9"/>
    <n v="53"/>
    <n v="30.29"/>
    <n v="10"/>
    <x v="7"/>
    <n v="6.9"/>
    <m/>
    <x v="8"/>
    <b v="0"/>
    <b v="0"/>
    <b v="0"/>
    <b v="0"/>
    <b v="1"/>
    <b v="0"/>
    <b v="0"/>
    <b v="0"/>
    <b v="0"/>
    <b v="0"/>
    <x v="0"/>
    <b v="0"/>
    <b v="0"/>
    <s v="Day"/>
    <x v="1"/>
    <s v="Day"/>
    <s v="Day"/>
    <n v="42721"/>
    <x v="9"/>
    <x v="5"/>
    <x v="1"/>
    <s v="WEEKEND"/>
  </r>
  <r>
    <s v="A-8001"/>
    <s v="Source2"/>
    <x v="0"/>
    <x v="238"/>
    <x v="235"/>
    <n v="38.183605"/>
    <n v="-121.80619799999999"/>
    <s v=""/>
    <s v=""/>
    <n v="0.01"/>
    <s v="Accident on CA-12 Southbound at CA-113."/>
    <s v="State Highway 12"/>
    <x v="78"/>
    <s v="Solano"/>
    <s v="CA"/>
    <s v="94571"/>
    <s v="US"/>
    <s v="US/Pacific"/>
    <s v="KSUU"/>
    <x v="233"/>
    <n v="35.799999999999997"/>
    <n v="33"/>
    <n v="96"/>
    <n v="30.17"/>
    <n v="10"/>
    <x v="15"/>
    <n v="3.5"/>
    <m/>
    <x v="7"/>
    <b v="0"/>
    <b v="0"/>
    <b v="0"/>
    <b v="1"/>
    <b v="0"/>
    <b v="0"/>
    <b v="0"/>
    <b v="0"/>
    <b v="0"/>
    <b v="1"/>
    <x v="0"/>
    <b v="0"/>
    <b v="0"/>
    <s v="Night"/>
    <x v="1"/>
    <s v="Day"/>
    <s v="Day"/>
    <n v="42725"/>
    <x v="1"/>
    <x v="2"/>
    <x v="0"/>
    <s v="WEEKDAY"/>
  </r>
  <r>
    <s v="A-8116"/>
    <s v="Source2"/>
    <x v="0"/>
    <x v="239"/>
    <x v="236"/>
    <n v="38.593429999999998"/>
    <n v="-121.444771"/>
    <s v=""/>
    <s v=""/>
    <n v="0.01"/>
    <s v="Queueing traffic due to accident on I-80 Bus Capital City Fwy Southbound at Exits 9A 9B Exposition Blvd. On the median."/>
    <s v="Capital City Fwy E"/>
    <x v="54"/>
    <s v="Sacramento"/>
    <s v="CA"/>
    <s v="95815"/>
    <s v="US"/>
    <s v="US/Pacific"/>
    <s v="KMCC"/>
    <x v="234"/>
    <n v="42.8"/>
    <n v="38.6"/>
    <n v="87"/>
    <n v="30.09"/>
    <n v="5"/>
    <x v="14"/>
    <n v="6.9"/>
    <m/>
    <x v="8"/>
    <b v="0"/>
    <b v="0"/>
    <b v="0"/>
    <b v="0"/>
    <b v="0"/>
    <b v="0"/>
    <b v="0"/>
    <b v="0"/>
    <b v="0"/>
    <b v="0"/>
    <x v="0"/>
    <b v="0"/>
    <b v="0"/>
    <s v="Night"/>
    <x v="0"/>
    <s v="Night"/>
    <s v="Night"/>
    <n v="42725"/>
    <x v="18"/>
    <x v="2"/>
    <x v="2"/>
    <s v="WEEKDAY"/>
  </r>
  <r>
    <s v="A-8339"/>
    <s v="Source2"/>
    <x v="0"/>
    <x v="240"/>
    <x v="237"/>
    <n v="39.254463000000001"/>
    <n v="-121.20888500000001"/>
    <s v=""/>
    <s v=""/>
    <n v="0"/>
    <s v="Accident and stalled vehicle on John Born Rd at Wrangell Ct."/>
    <s v="John Born Rd"/>
    <x v="72"/>
    <s v="Nevada"/>
    <s v="CA"/>
    <s v="95946-9712"/>
    <s v="US"/>
    <s v="US/Pacific"/>
    <s v="KGOO"/>
    <x v="235"/>
    <n v="37.4"/>
    <n v="31.4"/>
    <n v="100"/>
    <n v="29.78"/>
    <n v="1.2"/>
    <x v="10"/>
    <n v="8.1"/>
    <m/>
    <x v="0"/>
    <b v="0"/>
    <b v="0"/>
    <b v="0"/>
    <b v="0"/>
    <b v="0"/>
    <b v="0"/>
    <b v="0"/>
    <b v="0"/>
    <b v="0"/>
    <b v="0"/>
    <x v="0"/>
    <b v="0"/>
    <b v="0"/>
    <s v="Day"/>
    <x v="1"/>
    <s v="Day"/>
    <s v="Day"/>
    <n v="42727"/>
    <x v="5"/>
    <x v="4"/>
    <x v="0"/>
    <s v="WEEKDAY"/>
  </r>
  <r>
    <s v="A-8444"/>
    <s v="Source2"/>
    <x v="1"/>
    <x v="241"/>
    <x v="238"/>
    <n v="39.315437000000003"/>
    <n v="-120.61721000000001"/>
    <s v=""/>
    <s v=""/>
    <n v="0.01"/>
    <s v="Lane blocked due to accident on I-80 Eastbound at Exit 160 Lake Valley Rd."/>
    <s v="I-80 E"/>
    <x v="79"/>
    <s v="Nevada"/>
    <s v="CA"/>
    <s v="95728"/>
    <s v="US"/>
    <s v="US/Pacific"/>
    <s v="KBLU"/>
    <x v="236"/>
    <n v="30.9"/>
    <n v="20.7"/>
    <n v="92"/>
    <n v="29.67"/>
    <n v="0.5"/>
    <x v="9"/>
    <n v="13.8"/>
    <n v="0.01"/>
    <x v="13"/>
    <b v="0"/>
    <b v="0"/>
    <b v="0"/>
    <b v="0"/>
    <b v="0"/>
    <b v="0"/>
    <b v="0"/>
    <b v="0"/>
    <b v="0"/>
    <b v="0"/>
    <x v="0"/>
    <b v="0"/>
    <b v="0"/>
    <s v="Night"/>
    <x v="0"/>
    <s v="Night"/>
    <s v="Night"/>
    <n v="42727"/>
    <x v="14"/>
    <x v="4"/>
    <x v="2"/>
    <s v="WEEKDAY"/>
  </r>
  <r>
    <s v="A-8478"/>
    <s v="Source2"/>
    <x v="1"/>
    <x v="242"/>
    <x v="239"/>
    <n v="39.301121000000002"/>
    <n v="-120.66443600000001"/>
    <s v=""/>
    <s v=""/>
    <n v="0.01"/>
    <s v="Accident on I-80 Eastbound at Exits 158 158A Bear Valley Rd."/>
    <s v="I-80 E"/>
    <x v="75"/>
    <s v="Placer"/>
    <s v="CA"/>
    <s v="95715"/>
    <s v="US"/>
    <s v="US/Pacific"/>
    <s v="KBLU"/>
    <x v="237"/>
    <n v="28.9"/>
    <n v="19.8"/>
    <n v="92"/>
    <n v="29.67"/>
    <n v="1.8"/>
    <x v="9"/>
    <n v="10.4"/>
    <n v="0.04"/>
    <x v="4"/>
    <b v="0"/>
    <b v="0"/>
    <b v="0"/>
    <b v="0"/>
    <b v="0"/>
    <b v="0"/>
    <b v="0"/>
    <b v="0"/>
    <b v="0"/>
    <b v="0"/>
    <x v="0"/>
    <b v="0"/>
    <b v="0"/>
    <s v="Night"/>
    <x v="0"/>
    <s v="Night"/>
    <s v="Night"/>
    <n v="42727"/>
    <x v="11"/>
    <x v="4"/>
    <x v="2"/>
    <s v="WEEKDAY"/>
  </r>
  <r>
    <s v="A-8526"/>
    <s v="Source2"/>
    <x v="1"/>
    <x v="243"/>
    <x v="240"/>
    <n v="39.292603"/>
    <n v="-120.679581"/>
    <s v=""/>
    <s v=""/>
    <n v="0.01"/>
    <s v="Lane blocked and very slow traffic due to accident on I-80 Eastbound near Exit 156 Nyack Rd."/>
    <s v="I-80 E"/>
    <x v="73"/>
    <s v="Placer"/>
    <s v="CA"/>
    <s v="95701"/>
    <s v="US"/>
    <s v="US/Pacific"/>
    <s v="KBLU"/>
    <x v="238"/>
    <n v="27"/>
    <n v="20.5"/>
    <n v="89"/>
    <n v="29.72"/>
    <n v="10"/>
    <x v="5"/>
    <n v="5.8"/>
    <m/>
    <x v="1"/>
    <b v="0"/>
    <b v="0"/>
    <b v="0"/>
    <b v="0"/>
    <b v="0"/>
    <b v="0"/>
    <b v="0"/>
    <b v="0"/>
    <b v="0"/>
    <b v="0"/>
    <x v="0"/>
    <b v="0"/>
    <b v="0"/>
    <s v="Day"/>
    <x v="1"/>
    <s v="Day"/>
    <s v="Day"/>
    <n v="42728"/>
    <x v="7"/>
    <x v="5"/>
    <x v="1"/>
    <s v="WEEKEND"/>
  </r>
  <r>
    <s v="A-8572"/>
    <s v="Source2"/>
    <x v="1"/>
    <x v="244"/>
    <x v="241"/>
    <n v="38.643002000000003"/>
    <n v="-121.526352"/>
    <s v=""/>
    <s v=""/>
    <n v="0.01"/>
    <s v="Accident on I-5 Northbound at Exit 524 Arena Blvd."/>
    <s v="Arena Blvd"/>
    <x v="54"/>
    <s v="Sacramento"/>
    <s v="CA"/>
    <s v="95834"/>
    <s v="US"/>
    <s v="US/Pacific"/>
    <s v="KMCC"/>
    <x v="239"/>
    <n v="39.200000000000003"/>
    <n v="34.200000000000003"/>
    <n v="87"/>
    <n v="30.15"/>
    <n v="10"/>
    <x v="6"/>
    <n v="6.9"/>
    <m/>
    <x v="8"/>
    <b v="0"/>
    <b v="0"/>
    <b v="0"/>
    <b v="0"/>
    <b v="0"/>
    <b v="0"/>
    <b v="0"/>
    <b v="0"/>
    <b v="0"/>
    <b v="0"/>
    <x v="0"/>
    <b v="0"/>
    <b v="0"/>
    <s v="Night"/>
    <x v="0"/>
    <s v="Night"/>
    <s v="Night"/>
    <n v="42729"/>
    <x v="14"/>
    <x v="6"/>
    <x v="2"/>
    <s v="WEEKEND"/>
  </r>
  <r>
    <s v="A-8579"/>
    <s v="Source2"/>
    <x v="1"/>
    <x v="245"/>
    <x v="242"/>
    <n v="37.593128"/>
    <n v="-121.870636"/>
    <s v=""/>
    <s v=""/>
    <n v="0.01"/>
    <s v="Accident on I-680 Southbound at CA-84 Vallecitos Rd."/>
    <s v="CA-84"/>
    <x v="80"/>
    <s v="Alameda"/>
    <s v="CA"/>
    <s v="94586"/>
    <s v="US"/>
    <s v="US/Pacific"/>
    <s v="KLVK"/>
    <x v="240"/>
    <n v="41"/>
    <n v="35.200000000000003"/>
    <n v="79"/>
    <n v="30.12"/>
    <n v="10"/>
    <x v="15"/>
    <n v="9.1999999999999993"/>
    <m/>
    <x v="8"/>
    <b v="0"/>
    <b v="0"/>
    <b v="0"/>
    <b v="0"/>
    <b v="0"/>
    <b v="0"/>
    <b v="0"/>
    <b v="0"/>
    <b v="0"/>
    <b v="0"/>
    <x v="0"/>
    <b v="0"/>
    <b v="0"/>
    <s v="Night"/>
    <x v="0"/>
    <s v="Night"/>
    <s v="Night"/>
    <n v="42729"/>
    <x v="17"/>
    <x v="6"/>
    <x v="2"/>
    <s v="WEEKEND"/>
  </r>
  <r>
    <s v="A-8583"/>
    <s v="Source2"/>
    <x v="1"/>
    <x v="246"/>
    <x v="243"/>
    <n v="38.057834999999997"/>
    <n v="-121.37251299999998"/>
    <s v=""/>
    <s v=""/>
    <n v="0.01"/>
    <s v="Accident on I-5 Northbound at Eight Mile Rd."/>
    <s v="I-5 N"/>
    <x v="81"/>
    <s v="San Joaquin"/>
    <s v="CA"/>
    <s v="95209"/>
    <s v="US"/>
    <s v="US/Pacific"/>
    <s v="KSCK"/>
    <x v="241"/>
    <n v="37.9"/>
    <n v="32.700000000000003"/>
    <n v="93"/>
    <n v="30.16"/>
    <n v="10"/>
    <x v="16"/>
    <n v="6.9"/>
    <m/>
    <x v="8"/>
    <b v="0"/>
    <b v="0"/>
    <b v="0"/>
    <b v="0"/>
    <b v="0"/>
    <b v="0"/>
    <b v="0"/>
    <b v="0"/>
    <b v="0"/>
    <b v="0"/>
    <x v="0"/>
    <b v="0"/>
    <b v="0"/>
    <s v="Night"/>
    <x v="0"/>
    <s v="Night"/>
    <s v="Night"/>
    <n v="42729"/>
    <x v="11"/>
    <x v="6"/>
    <x v="2"/>
    <s v="WEEKEND"/>
  </r>
  <r>
    <s v="A-8815"/>
    <s v="Source2"/>
    <x v="0"/>
    <x v="247"/>
    <x v="244"/>
    <n v="39.239193"/>
    <n v="-121.409302"/>
    <s v=""/>
    <s v=""/>
    <n v="0.01"/>
    <s v="Right hand shoulder blocked due to accident on Browns Valley School Rd at Marysville Rd."/>
    <s v="Marysville Rd"/>
    <x v="82"/>
    <s v="Yuba"/>
    <s v="CA"/>
    <s v="95918-9618"/>
    <s v="US"/>
    <s v="US/Pacific"/>
    <s v="KBAB"/>
    <x v="242"/>
    <n v="43.7"/>
    <n v="39.1"/>
    <n v="81"/>
    <n v="30.32"/>
    <n v="10"/>
    <x v="3"/>
    <n v="8.1"/>
    <m/>
    <x v="8"/>
    <b v="0"/>
    <b v="0"/>
    <b v="0"/>
    <b v="0"/>
    <b v="0"/>
    <b v="0"/>
    <b v="0"/>
    <b v="0"/>
    <b v="0"/>
    <b v="0"/>
    <x v="0"/>
    <b v="0"/>
    <b v="0"/>
    <s v="Day"/>
    <x v="1"/>
    <s v="Day"/>
    <s v="Day"/>
    <n v="42732"/>
    <x v="5"/>
    <x v="2"/>
    <x v="0"/>
    <s v="WEEKDAY"/>
  </r>
  <r>
    <s v="A-8891"/>
    <s v="Source2"/>
    <x v="0"/>
    <x v="248"/>
    <x v="245"/>
    <n v="38.184066999999999"/>
    <n v="-121.84301000000001"/>
    <s v=""/>
    <s v=""/>
    <n v="0.01"/>
    <s v="Lane blocked due to accident on CA-12 Rio Vista Rd Westbound at Olsen Rd."/>
    <s v="Olsen Rd"/>
    <x v="83"/>
    <s v="Solano"/>
    <s v="CA"/>
    <s v="94512"/>
    <s v="US"/>
    <s v="US/Pacific"/>
    <s v="KSUU"/>
    <x v="243"/>
    <n v="36.1"/>
    <n v="32.299999999999997"/>
    <n v="97"/>
    <n v="30.27"/>
    <n v="10"/>
    <x v="15"/>
    <n v="4.5999999999999996"/>
    <m/>
    <x v="8"/>
    <b v="0"/>
    <b v="0"/>
    <b v="0"/>
    <b v="0"/>
    <b v="0"/>
    <b v="0"/>
    <b v="0"/>
    <b v="0"/>
    <b v="0"/>
    <b v="0"/>
    <x v="0"/>
    <b v="0"/>
    <b v="0"/>
    <s v="Night"/>
    <x v="0"/>
    <s v="Night"/>
    <s v="Night"/>
    <n v="42732"/>
    <x v="18"/>
    <x v="2"/>
    <x v="2"/>
    <s v="WEEKDAY"/>
  </r>
  <r>
    <s v="A-9161"/>
    <s v="Source2"/>
    <x v="0"/>
    <x v="249"/>
    <x v="246"/>
    <n v="37.681109999999997"/>
    <n v="-122.09493999999999"/>
    <s v=""/>
    <s v=""/>
    <n v="0.01"/>
    <s v="Accident on CA-185 Mission Blvd at Grove Way."/>
    <s v="Mission Blvd"/>
    <x v="84"/>
    <s v="Alameda"/>
    <s v="CA"/>
    <s v="94541-2016"/>
    <s v="US"/>
    <s v="US/Pacific"/>
    <s v="KHWD"/>
    <x v="244"/>
    <n v="43"/>
    <n v="38.200000000000003"/>
    <n v="71"/>
    <n v="29.95"/>
    <n v="10"/>
    <x v="11"/>
    <n v="8.1"/>
    <m/>
    <x v="8"/>
    <b v="0"/>
    <b v="0"/>
    <b v="0"/>
    <b v="0"/>
    <b v="0"/>
    <b v="0"/>
    <b v="0"/>
    <b v="0"/>
    <b v="0"/>
    <b v="0"/>
    <x v="0"/>
    <b v="0"/>
    <b v="0"/>
    <s v="Day"/>
    <x v="1"/>
    <s v="Day"/>
    <s v="Day"/>
    <n v="42735"/>
    <x v="1"/>
    <x v="5"/>
    <x v="0"/>
    <s v="WEEKEND"/>
  </r>
  <r>
    <s v="A-9423"/>
    <s v="Source2"/>
    <x v="1"/>
    <x v="250"/>
    <x v="247"/>
    <n v="39.320442"/>
    <n v="-120.560776"/>
    <s v=""/>
    <s v=""/>
    <n v="0.01"/>
    <s v="#1 lane blocked due to accident on I-80 Westbound at Exit 164 Eagle Lakes Rd."/>
    <s v="I-80 W"/>
    <x v="79"/>
    <s v="Nevada"/>
    <s v="CA"/>
    <s v="95728"/>
    <s v="US"/>
    <s v="US/Pacific"/>
    <s v="KBLU"/>
    <x v="245"/>
    <n v="30"/>
    <n v="19.100000000000001"/>
    <n v="100"/>
    <n v="29.98"/>
    <n v="0.2"/>
    <x v="12"/>
    <n v="15"/>
    <n v="0.03"/>
    <x v="13"/>
    <b v="0"/>
    <b v="0"/>
    <b v="0"/>
    <b v="0"/>
    <b v="1"/>
    <b v="0"/>
    <b v="0"/>
    <b v="0"/>
    <b v="0"/>
    <b v="0"/>
    <x v="0"/>
    <b v="0"/>
    <b v="0"/>
    <s v="Day"/>
    <x v="1"/>
    <s v="Day"/>
    <s v="Day"/>
    <n v="42738"/>
    <x v="8"/>
    <x v="1"/>
    <x v="1"/>
    <s v="WEEKDAY"/>
  </r>
  <r>
    <s v="A-9498"/>
    <s v="Source2"/>
    <x v="0"/>
    <x v="251"/>
    <x v="248"/>
    <n v="38.715491999999998"/>
    <n v="-120.93796499999999"/>
    <s v=""/>
    <s v=""/>
    <n v="0.01"/>
    <s v="Accident on Green Valley Rd at Shingle Rd."/>
    <s v="Green Valley Rd"/>
    <x v="85"/>
    <s v="El Dorado"/>
    <s v="CA"/>
    <s v="95682"/>
    <s v="US"/>
    <s v="US/Pacific"/>
    <s v="KPVF"/>
    <x v="246"/>
    <n v="41"/>
    <n v="30.5"/>
    <n v="93"/>
    <n v="29.89"/>
    <n v="10"/>
    <x v="12"/>
    <n v="26.5"/>
    <n v="0.01"/>
    <x v="0"/>
    <b v="0"/>
    <b v="0"/>
    <b v="0"/>
    <b v="0"/>
    <b v="0"/>
    <b v="0"/>
    <b v="0"/>
    <b v="0"/>
    <b v="0"/>
    <b v="0"/>
    <x v="0"/>
    <b v="0"/>
    <b v="0"/>
    <s v="Night"/>
    <x v="0"/>
    <s v="Night"/>
    <s v="Night"/>
    <n v="42738"/>
    <x v="14"/>
    <x v="1"/>
    <x v="2"/>
    <s v="WEEKDAY"/>
  </r>
  <r>
    <s v="A-9756"/>
    <s v="Source2"/>
    <x v="1"/>
    <x v="252"/>
    <x v="249"/>
    <n v="37.249577000000002"/>
    <n v="-121.089569"/>
    <s v=""/>
    <s v=""/>
    <n v="0.01"/>
    <s v="Accident on I-5 Northbound at Exit 418 CA-140 Sullivan Rd."/>
    <s v="I-5 N"/>
    <x v="86"/>
    <s v="Stanislaus"/>
    <s v="CA"/>
    <s v="95322"/>
    <s v="US"/>
    <s v="US/Pacific"/>
    <s v="KMER"/>
    <x v="247"/>
    <n v="46.4"/>
    <n v="39.799999999999997"/>
    <n v="100"/>
    <n v="30.02"/>
    <n v="10"/>
    <x v="5"/>
    <n v="16.100000000000001"/>
    <m/>
    <x v="0"/>
    <b v="0"/>
    <b v="0"/>
    <b v="0"/>
    <b v="0"/>
    <b v="0"/>
    <b v="0"/>
    <b v="0"/>
    <b v="0"/>
    <b v="0"/>
    <b v="0"/>
    <x v="0"/>
    <b v="0"/>
    <b v="0"/>
    <s v="Day"/>
    <x v="1"/>
    <s v="Day"/>
    <s v="Day"/>
    <n v="42740"/>
    <x v="3"/>
    <x v="3"/>
    <x v="0"/>
    <s v="WEEKDAY"/>
  </r>
  <r>
    <s v="A-9848"/>
    <s v="Source2"/>
    <x v="0"/>
    <x v="253"/>
    <x v="250"/>
    <n v="38.544781"/>
    <n v="-121.473984"/>
    <s v=""/>
    <s v=""/>
    <n v="0.01"/>
    <s v="Right hand shoulder blocked due to accident on CA-99 Southbound before Exit 297 12th Ave."/>
    <s v="CA-99 S"/>
    <x v="54"/>
    <s v="Sacramento"/>
    <s v="CA"/>
    <s v="95817"/>
    <s v="US"/>
    <s v="US/Pacific"/>
    <s v="KSAC"/>
    <x v="248"/>
    <n v="39"/>
    <n v="31.8"/>
    <n v="67"/>
    <n v="30.09"/>
    <n v="10"/>
    <x v="6"/>
    <n v="11.5"/>
    <m/>
    <x v="8"/>
    <b v="0"/>
    <b v="0"/>
    <b v="0"/>
    <b v="0"/>
    <b v="0"/>
    <b v="0"/>
    <b v="0"/>
    <b v="0"/>
    <b v="0"/>
    <b v="0"/>
    <x v="0"/>
    <b v="0"/>
    <b v="0"/>
    <s v="Night"/>
    <x v="0"/>
    <s v="Night"/>
    <s v="Night"/>
    <n v="42740"/>
    <x v="11"/>
    <x v="3"/>
    <x v="2"/>
    <s v="WEEKDAY"/>
  </r>
  <r>
    <s v="A-9864"/>
    <s v="Source2"/>
    <x v="1"/>
    <x v="254"/>
    <x v="251"/>
    <n v="38.640163000000001"/>
    <n v="-121.398315"/>
    <s v=""/>
    <s v=""/>
    <n v="0.01"/>
    <s v="Accident on I-80 Eastbound at Exit 93 Longview Dr."/>
    <s v="Longview Dr"/>
    <x v="63"/>
    <s v="Sacramento"/>
    <s v="CA"/>
    <s v="95660"/>
    <s v="US"/>
    <s v="US/Pacific"/>
    <s v="KMCC"/>
    <x v="249"/>
    <n v="35.6"/>
    <n v="29.9"/>
    <n v="75"/>
    <n v="30.11"/>
    <n v="10"/>
    <x v="3"/>
    <n v="6.9"/>
    <m/>
    <x v="8"/>
    <b v="0"/>
    <b v="0"/>
    <b v="0"/>
    <b v="0"/>
    <b v="0"/>
    <b v="0"/>
    <b v="0"/>
    <b v="0"/>
    <b v="0"/>
    <b v="0"/>
    <x v="0"/>
    <b v="0"/>
    <b v="0"/>
    <s v="Night"/>
    <x v="0"/>
    <s v="Night"/>
    <s v="Night"/>
    <n v="42740"/>
    <x v="18"/>
    <x v="3"/>
    <x v="2"/>
    <s v="WEEKDAY"/>
  </r>
  <r>
    <s v="A-9894"/>
    <s v="Source2"/>
    <x v="1"/>
    <x v="255"/>
    <x v="252"/>
    <n v="37.718959999999996"/>
    <n v="-121.662003"/>
    <s v=""/>
    <s v=""/>
    <n v="0.01"/>
    <s v="#1 lane blocked due to accident and black ice on I-580 Westbound at Carroll Rd."/>
    <s v="I-580 W"/>
    <x v="87"/>
    <s v="Alameda"/>
    <s v="CA"/>
    <s v="94550"/>
    <s v="US"/>
    <s v="US/Pacific"/>
    <s v="KLVK"/>
    <x v="250"/>
    <n v="34"/>
    <n v="28.8"/>
    <n v="56"/>
    <n v="30.12"/>
    <n v="10"/>
    <x v="11"/>
    <n v="5.8"/>
    <m/>
    <x v="8"/>
    <b v="0"/>
    <b v="0"/>
    <b v="0"/>
    <b v="0"/>
    <b v="0"/>
    <b v="0"/>
    <b v="0"/>
    <b v="0"/>
    <b v="0"/>
    <b v="0"/>
    <x v="0"/>
    <b v="0"/>
    <b v="0"/>
    <s v="Night"/>
    <x v="0"/>
    <s v="Night"/>
    <s v="Day"/>
    <n v="42741"/>
    <x v="13"/>
    <x v="4"/>
    <x v="3"/>
    <s v="WEEKDAY"/>
  </r>
  <r>
    <s v="A-9896"/>
    <s v="Source2"/>
    <x v="0"/>
    <x v="256"/>
    <x v="253"/>
    <n v="38.704369"/>
    <n v="-121.39394399999999"/>
    <s v=""/>
    <s v=""/>
    <n v="0"/>
    <s v="Accident on U St at Tartan Dr."/>
    <s v="Tartan Dr"/>
    <x v="88"/>
    <s v="Sacramento"/>
    <s v="CA"/>
    <s v="95843-1918"/>
    <s v="US"/>
    <s v="US/Pacific"/>
    <s v="KMCC"/>
    <x v="251"/>
    <n v="28.4"/>
    <n v="24.6"/>
    <n v="93"/>
    <n v="30.16"/>
    <n v="10"/>
    <x v="2"/>
    <n v="3.5"/>
    <m/>
    <x v="8"/>
    <b v="0"/>
    <b v="0"/>
    <b v="0"/>
    <b v="0"/>
    <b v="0"/>
    <b v="0"/>
    <b v="0"/>
    <b v="0"/>
    <b v="0"/>
    <b v="0"/>
    <x v="0"/>
    <b v="0"/>
    <b v="0"/>
    <s v="Night"/>
    <x v="1"/>
    <s v="Day"/>
    <s v="Day"/>
    <n v="42741"/>
    <x v="1"/>
    <x v="4"/>
    <x v="0"/>
    <s v="WEEKDAY"/>
  </r>
  <r>
    <s v="A-10091"/>
    <s v="Source2"/>
    <x v="1"/>
    <x v="257"/>
    <x v="254"/>
    <n v="37.804085000000001"/>
    <n v="-122.30273400000002"/>
    <s v=""/>
    <s v=""/>
    <n v="0.01"/>
    <s v="Accident on I-880 Southbound at Exit 44 Frontage Rd."/>
    <s v="I-880 S"/>
    <x v="89"/>
    <s v="Alameda"/>
    <s v="CA"/>
    <s v="94607"/>
    <s v="US"/>
    <s v="US/Pacific"/>
    <s v="KOAK"/>
    <x v="252"/>
    <n v="44.1"/>
    <n v="37.4"/>
    <n v="85"/>
    <n v="29.96"/>
    <n v="10"/>
    <x v="13"/>
    <n v="13.8"/>
    <n v="0.04"/>
    <x v="2"/>
    <b v="0"/>
    <b v="0"/>
    <b v="0"/>
    <b v="0"/>
    <b v="0"/>
    <b v="0"/>
    <b v="0"/>
    <b v="0"/>
    <b v="0"/>
    <b v="0"/>
    <x v="0"/>
    <b v="0"/>
    <b v="0"/>
    <s v="Night"/>
    <x v="0"/>
    <s v="Night"/>
    <s v="Night"/>
    <n v="42742"/>
    <x v="22"/>
    <x v="5"/>
    <x v="3"/>
    <s v="WEEKEND"/>
  </r>
  <r>
    <s v="A-10661"/>
    <s v="Source2"/>
    <x v="0"/>
    <x v="258"/>
    <x v="255"/>
    <n v="38.454692999999999"/>
    <n v="-120.86778999999999"/>
    <s v=""/>
    <s v=""/>
    <n v="0.01"/>
    <s v="Accident on CA-49 at CA-16."/>
    <s v="State Highway 16"/>
    <x v="90"/>
    <s v="Amador"/>
    <s v="CA"/>
    <s v="95669"/>
    <s v="US"/>
    <s v="US/Pacific"/>
    <s v="KPVF"/>
    <x v="253"/>
    <n v="44.6"/>
    <n v="35.299999999999997"/>
    <n v="100"/>
    <n v="29.65"/>
    <n v="3"/>
    <x v="9"/>
    <n v="26.5"/>
    <n v="0.1"/>
    <x v="0"/>
    <b v="0"/>
    <b v="0"/>
    <b v="0"/>
    <b v="0"/>
    <b v="0"/>
    <b v="0"/>
    <b v="0"/>
    <b v="0"/>
    <b v="0"/>
    <b v="0"/>
    <x v="0"/>
    <b v="1"/>
    <b v="0"/>
    <s v="Night"/>
    <x v="0"/>
    <s v="Night"/>
    <s v="Night"/>
    <n v="42745"/>
    <x v="14"/>
    <x v="1"/>
    <x v="2"/>
    <s v="WEEKDAY"/>
  </r>
  <r>
    <s v="A-11360"/>
    <s v="Source2"/>
    <x v="0"/>
    <x v="259"/>
    <x v="256"/>
    <n v="36.697487000000002"/>
    <n v="-121.66421499999998"/>
    <s v=""/>
    <s v=""/>
    <n v="0.01"/>
    <s v="Accident on US-101 Northbound at Exit 330 Laurel Dr."/>
    <s v="US-101 N"/>
    <x v="91"/>
    <s v="Monterey"/>
    <s v="CA"/>
    <s v="93906"/>
    <s v="US"/>
    <s v="US/Pacific"/>
    <s v="KSNS"/>
    <x v="254"/>
    <n v="45"/>
    <n v="38.5"/>
    <n v="76"/>
    <n v="30.12"/>
    <n v="10"/>
    <x v="13"/>
    <n v="13.8"/>
    <m/>
    <x v="8"/>
    <b v="0"/>
    <b v="0"/>
    <b v="0"/>
    <b v="0"/>
    <b v="0"/>
    <b v="0"/>
    <b v="0"/>
    <b v="0"/>
    <b v="0"/>
    <b v="0"/>
    <x v="0"/>
    <b v="0"/>
    <b v="0"/>
    <s v="Night"/>
    <x v="0"/>
    <s v="Night"/>
    <s v="Night"/>
    <n v="42752"/>
    <x v="19"/>
    <x v="1"/>
    <x v="3"/>
    <s v="WEEKDAY"/>
  </r>
  <r>
    <s v="A-11647"/>
    <s v="Source2"/>
    <x v="0"/>
    <x v="260"/>
    <x v="257"/>
    <n v="38.614277000000001"/>
    <n v="-121.32869699999999"/>
    <s v=""/>
    <s v=""/>
    <n v="0.01"/>
    <s v="Accident on Fair Oaks Blvd at Kenneth Ave."/>
    <s v="Fair Oaks Blvd"/>
    <x v="92"/>
    <s v="Sacramento"/>
    <s v="CA"/>
    <s v="95608-4808"/>
    <s v="US"/>
    <s v="US/Pacific"/>
    <s v="KMCC"/>
    <x v="255"/>
    <n v="46.4"/>
    <n v="36.9"/>
    <n v="93"/>
    <n v="29.75"/>
    <n v="4"/>
    <x v="12"/>
    <n v="32.200000000000003"/>
    <m/>
    <x v="2"/>
    <b v="0"/>
    <b v="0"/>
    <b v="1"/>
    <b v="0"/>
    <b v="0"/>
    <b v="0"/>
    <b v="0"/>
    <b v="0"/>
    <b v="0"/>
    <b v="0"/>
    <x v="0"/>
    <b v="0"/>
    <b v="0"/>
    <s v="Night"/>
    <x v="0"/>
    <s v="Night"/>
    <s v="Night"/>
    <n v="42753"/>
    <x v="17"/>
    <x v="2"/>
    <x v="2"/>
    <s v="WEEKDAY"/>
  </r>
  <r>
    <s v="A-11673"/>
    <s v="Source2"/>
    <x v="0"/>
    <x v="261"/>
    <x v="258"/>
    <n v="38.706447999999995"/>
    <n v="-120.830803"/>
    <s v=""/>
    <s v=""/>
    <n v="0.01"/>
    <s v="Accident on Missouri Flat Rd at Forni Rd."/>
    <s v="Forni Rd"/>
    <x v="53"/>
    <s v="El Dorado"/>
    <s v="CA"/>
    <s v="95667"/>
    <s v="US"/>
    <s v="US/Pacific"/>
    <s v="KPVF"/>
    <x v="256"/>
    <n v="41"/>
    <n v="31.9"/>
    <n v="100"/>
    <n v="29.79"/>
    <n v="4"/>
    <x v="1"/>
    <n v="19.600000000000001"/>
    <n v="7.0000000000000007E-2"/>
    <x v="0"/>
    <b v="0"/>
    <b v="0"/>
    <b v="0"/>
    <b v="0"/>
    <b v="0"/>
    <b v="0"/>
    <b v="0"/>
    <b v="0"/>
    <b v="0"/>
    <b v="0"/>
    <x v="0"/>
    <b v="1"/>
    <b v="0"/>
    <s v="Night"/>
    <x v="0"/>
    <s v="Night"/>
    <s v="Night"/>
    <n v="42753"/>
    <x v="18"/>
    <x v="2"/>
    <x v="2"/>
    <s v="WEEKDAY"/>
  </r>
  <r>
    <s v="A-11922"/>
    <s v="Source2"/>
    <x v="1"/>
    <x v="262"/>
    <x v="259"/>
    <n v="38.445869000000002"/>
    <n v="-121.85850500000001"/>
    <s v=""/>
    <s v=""/>
    <n v="0.01"/>
    <s v="Right hand shoulder blocked due to accident on I-80 Westbound at Exit 63 A St."/>
    <s v="W A St"/>
    <x v="77"/>
    <s v="Solano"/>
    <s v="CA"/>
    <s v="95620"/>
    <s v="US"/>
    <s v="US/Pacific"/>
    <s v="KEDU"/>
    <x v="257"/>
    <n v="46.4"/>
    <n v="38.700000000000003"/>
    <n v="93"/>
    <n v="29.54"/>
    <n v="5"/>
    <x v="12"/>
    <n v="20.7"/>
    <n v="0.02"/>
    <x v="0"/>
    <b v="0"/>
    <b v="0"/>
    <b v="0"/>
    <b v="0"/>
    <b v="0"/>
    <b v="0"/>
    <b v="0"/>
    <b v="0"/>
    <b v="0"/>
    <b v="0"/>
    <x v="0"/>
    <b v="0"/>
    <b v="0"/>
    <s v="Night"/>
    <x v="0"/>
    <s v="Night"/>
    <s v="Night"/>
    <n v="42755"/>
    <x v="22"/>
    <x v="4"/>
    <x v="3"/>
    <s v="WEEKDAY"/>
  </r>
  <r>
    <s v="A-12051"/>
    <s v="Source2"/>
    <x v="0"/>
    <x v="263"/>
    <x v="260"/>
    <n v="38.956614999999999"/>
    <n v="-121.10131799999999"/>
    <s v=""/>
    <s v=""/>
    <n v="0.01"/>
    <s v="Right hand shoulder blocked due to accident on CA-49 Grass Valley Hwy Southbound after Dry Creek Rd."/>
    <s v="Grass Valley Hwy"/>
    <x v="93"/>
    <s v="Placer"/>
    <s v="CA"/>
    <s v="95602-2011"/>
    <s v="US"/>
    <s v="US/Pacific"/>
    <s v="KAUN"/>
    <x v="258"/>
    <n v="42.8"/>
    <n v="36.200000000000003"/>
    <n v="93"/>
    <n v="29.37"/>
    <n v="3"/>
    <x v="1"/>
    <n v="12.7"/>
    <n v="0.02"/>
    <x v="0"/>
    <b v="0"/>
    <b v="0"/>
    <b v="1"/>
    <b v="0"/>
    <b v="0"/>
    <b v="0"/>
    <b v="0"/>
    <b v="0"/>
    <b v="0"/>
    <b v="0"/>
    <x v="0"/>
    <b v="1"/>
    <b v="0"/>
    <s v="Night"/>
    <x v="0"/>
    <s v="Night"/>
    <s v="Night"/>
    <n v="42755"/>
    <x v="11"/>
    <x v="4"/>
    <x v="2"/>
    <s v="WEEKDAY"/>
  </r>
  <r>
    <s v="A-42864"/>
    <s v="Source2"/>
    <x v="0"/>
    <x v="264"/>
    <x v="261"/>
    <n v="34.267788000000003"/>
    <n v="-118.644249"/>
    <s v=""/>
    <s v=""/>
    <n v="0"/>
    <s v="Right hand shoulder blocked due to accident on CA-118 Westbound after Exit 32 Rocky Peak Fire Rd."/>
    <s v="Ronald Reagan Fwy W"/>
    <x v="94"/>
    <s v="Ventura"/>
    <s v="CA"/>
    <s v="93063"/>
    <s v="US"/>
    <s v="US/Pacific"/>
    <s v="K3A6"/>
    <x v="259"/>
    <n v="87"/>
    <n v="87"/>
    <n v="35"/>
    <n v="29.11"/>
    <n v="10"/>
    <x v="12"/>
    <n v="8"/>
    <n v="0"/>
    <x v="14"/>
    <b v="0"/>
    <b v="0"/>
    <b v="0"/>
    <b v="0"/>
    <b v="0"/>
    <b v="0"/>
    <b v="0"/>
    <b v="0"/>
    <b v="0"/>
    <b v="0"/>
    <x v="0"/>
    <b v="0"/>
    <b v="0"/>
    <s v="Day"/>
    <x v="1"/>
    <s v="Day"/>
    <s v="Day"/>
    <n v="42542"/>
    <x v="4"/>
    <x v="1"/>
    <x v="0"/>
    <s v="WEEKDAY"/>
  </r>
  <r>
    <s v="A-42954"/>
    <s v="Source2"/>
    <x v="0"/>
    <x v="265"/>
    <x v="262"/>
    <n v="33.745426000000002"/>
    <n v="-116.957176"/>
    <s v=""/>
    <s v=""/>
    <n v="0"/>
    <s v="Accident on Melvere Pl near Melrose Ave."/>
    <s v="Melvere Pl"/>
    <x v="95"/>
    <s v="Riverside"/>
    <s v="CA"/>
    <s v="92544-4614"/>
    <s v="US"/>
    <s v="US/Pacific"/>
    <s v="KBUO"/>
    <x v="260"/>
    <n v="96"/>
    <n v="96"/>
    <n v="25"/>
    <n v="28.33"/>
    <n v="9"/>
    <x v="3"/>
    <n v="10"/>
    <n v="0"/>
    <x v="1"/>
    <b v="0"/>
    <b v="0"/>
    <b v="0"/>
    <b v="0"/>
    <b v="0"/>
    <b v="0"/>
    <b v="0"/>
    <b v="0"/>
    <b v="0"/>
    <b v="0"/>
    <x v="0"/>
    <b v="0"/>
    <b v="0"/>
    <s v="Day"/>
    <x v="1"/>
    <s v="Day"/>
    <s v="Day"/>
    <n v="42542"/>
    <x v="15"/>
    <x v="1"/>
    <x v="1"/>
    <s v="WEEKDAY"/>
  </r>
  <r>
    <s v="A-42971"/>
    <s v="Source2"/>
    <x v="0"/>
    <x v="266"/>
    <x v="263"/>
    <n v="34.448005999999999"/>
    <n v="-118.57944499999999"/>
    <s v=""/>
    <s v=""/>
    <n v="0"/>
    <s v="Accident on Constellation Rd at Kelly Johnson Pkwy."/>
    <s v="Kelly Johnson Pkwy"/>
    <x v="96"/>
    <s v="Los Angeles"/>
    <s v="CA"/>
    <s v="91355-5079"/>
    <s v="US"/>
    <s v="US/Pacific"/>
    <s v="K3A6"/>
    <x v="261"/>
    <n v="94"/>
    <n v="94"/>
    <n v="31"/>
    <n v="29.08"/>
    <n v="10"/>
    <x v="12"/>
    <n v="9"/>
    <n v="0"/>
    <x v="14"/>
    <b v="0"/>
    <b v="0"/>
    <b v="0"/>
    <b v="0"/>
    <b v="0"/>
    <b v="0"/>
    <b v="0"/>
    <b v="0"/>
    <b v="0"/>
    <b v="1"/>
    <x v="0"/>
    <b v="0"/>
    <b v="0"/>
    <s v="Day"/>
    <x v="1"/>
    <s v="Day"/>
    <s v="Day"/>
    <n v="42542"/>
    <x v="7"/>
    <x v="1"/>
    <x v="1"/>
    <s v="WEEKDAY"/>
  </r>
  <r>
    <s v="A-43017"/>
    <s v="Source2"/>
    <x v="0"/>
    <x v="267"/>
    <x v="264"/>
    <n v="34.402683000000003"/>
    <n v="-118.45498700000002"/>
    <s v=""/>
    <s v=""/>
    <n v="0"/>
    <s v="Accident on CA-14 Northbound near Exits 6 6A 6B Via Princessa."/>
    <s v="Via Princessa"/>
    <x v="97"/>
    <s v="Los Angeles"/>
    <s v="CA"/>
    <s v="91387"/>
    <s v="US"/>
    <s v="US/Pacific"/>
    <s v="K3A6"/>
    <x v="262"/>
    <n v="85"/>
    <n v="85"/>
    <n v="44"/>
    <n v="29.07"/>
    <n v="10"/>
    <x v="19"/>
    <n v="10"/>
    <n v="0"/>
    <x v="14"/>
    <b v="0"/>
    <b v="0"/>
    <b v="0"/>
    <b v="0"/>
    <b v="0"/>
    <b v="0"/>
    <b v="0"/>
    <b v="0"/>
    <b v="0"/>
    <b v="0"/>
    <x v="0"/>
    <b v="0"/>
    <b v="0"/>
    <s v="Day"/>
    <x v="1"/>
    <s v="Day"/>
    <s v="Day"/>
    <n v="42542"/>
    <x v="9"/>
    <x v="1"/>
    <x v="1"/>
    <s v="WEEKDAY"/>
  </r>
  <r>
    <s v="A-43081"/>
    <s v="Source2"/>
    <x v="0"/>
    <x v="268"/>
    <x v="265"/>
    <n v="34.272453000000013"/>
    <n v="-118.55611399999999"/>
    <s v=""/>
    <s v=""/>
    <n v="0"/>
    <s v="Right hand shoulder blocked due to accident on CA-118 Eastbound at Exit 37 Tampa Ave."/>
    <s v="Tampa Ave"/>
    <x v="98"/>
    <s v="Los Angeles"/>
    <s v="CA"/>
    <s v="91326"/>
    <s v="US"/>
    <s v="US/Pacific"/>
    <s v="K3A6"/>
    <x v="263"/>
    <n v="83"/>
    <n v="83"/>
    <n v="42"/>
    <n v="29.07"/>
    <n v="10"/>
    <x v="19"/>
    <n v="10"/>
    <n v="0"/>
    <x v="14"/>
    <b v="0"/>
    <b v="0"/>
    <b v="0"/>
    <b v="0"/>
    <b v="0"/>
    <b v="0"/>
    <b v="0"/>
    <b v="0"/>
    <b v="0"/>
    <b v="0"/>
    <x v="0"/>
    <b v="0"/>
    <b v="0"/>
    <s v="Day"/>
    <x v="1"/>
    <s v="Day"/>
    <s v="Day"/>
    <n v="42542"/>
    <x v="17"/>
    <x v="1"/>
    <x v="2"/>
    <s v="WEEKDAY"/>
  </r>
  <r>
    <s v="A-43118"/>
    <s v="Source2"/>
    <x v="0"/>
    <x v="269"/>
    <x v="266"/>
    <n v="34.425117"/>
    <n v="-118.42363700000001"/>
    <s v=""/>
    <s v=""/>
    <n v="0"/>
    <s v="Accident on CA-14 Northbound near Exit 9 Soledad Canyon Rd."/>
    <s v="Sand Canyon Rd"/>
    <x v="97"/>
    <s v="Los Angeles"/>
    <s v="CA"/>
    <s v="91387"/>
    <s v="US"/>
    <s v="US/Pacific"/>
    <s v="K3A6"/>
    <x v="264"/>
    <n v="79"/>
    <n v="79"/>
    <n v="54"/>
    <n v="29.08"/>
    <n v="10"/>
    <x v="11"/>
    <n v="8"/>
    <n v="0"/>
    <x v="7"/>
    <b v="0"/>
    <b v="0"/>
    <b v="0"/>
    <b v="0"/>
    <b v="0"/>
    <b v="0"/>
    <b v="0"/>
    <b v="0"/>
    <b v="0"/>
    <b v="0"/>
    <x v="0"/>
    <b v="0"/>
    <b v="0"/>
    <s v="Night"/>
    <x v="1"/>
    <s v="Day"/>
    <s v="Day"/>
    <n v="42542"/>
    <x v="11"/>
    <x v="1"/>
    <x v="2"/>
    <s v="WEEKDAY"/>
  </r>
  <r>
    <s v="A-43120"/>
    <s v="Source2"/>
    <x v="0"/>
    <x v="270"/>
    <x v="267"/>
    <n v="34.088493"/>
    <n v="-116.92169199999999"/>
    <s v=""/>
    <s v=""/>
    <n v="0"/>
    <s v="Accident and abandoned vehicle on Valley of the Falls Dr near Marcy Rd."/>
    <s v="Valley of the Falls Dr"/>
    <x v="99"/>
    <s v="San Bernardino"/>
    <s v="CA"/>
    <s v="92339-9621"/>
    <s v="US"/>
    <s v="US/Pacific"/>
    <s v="KBUO"/>
    <x v="265"/>
    <n v="80"/>
    <n v="80"/>
    <n v="37"/>
    <n v="28.34"/>
    <n v="10"/>
    <x v="3"/>
    <n v="10"/>
    <n v="0"/>
    <x v="7"/>
    <b v="0"/>
    <b v="0"/>
    <b v="0"/>
    <b v="0"/>
    <b v="0"/>
    <b v="0"/>
    <b v="0"/>
    <b v="0"/>
    <b v="0"/>
    <b v="0"/>
    <x v="0"/>
    <b v="0"/>
    <b v="0"/>
    <s v="Night"/>
    <x v="1"/>
    <s v="Day"/>
    <s v="Day"/>
    <n v="42542"/>
    <x v="11"/>
    <x v="1"/>
    <x v="2"/>
    <s v="WEEKDAY"/>
  </r>
  <r>
    <s v="A-43293"/>
    <s v="Source2"/>
    <x v="0"/>
    <x v="271"/>
    <x v="268"/>
    <n v="33.933948999999998"/>
    <n v="-117.033432"/>
    <s v=""/>
    <s v=""/>
    <n v="0"/>
    <s v="Right hand shoulder blocked due to accident on CA-60 Moreno Valley Fwy Westbound before Jack Rabbit Trl."/>
    <s v="Jack Rabbit Trl"/>
    <x v="100"/>
    <s v="Riverside"/>
    <s v="CA"/>
    <s v="92223"/>
    <s v="US"/>
    <s v="US/Pacific"/>
    <s v="KBUO"/>
    <x v="266"/>
    <n v="90"/>
    <n v="90"/>
    <n v="21"/>
    <n v="28.33"/>
    <n v="10"/>
    <x v="20"/>
    <n v="5"/>
    <n v="0"/>
    <x v="14"/>
    <b v="0"/>
    <b v="0"/>
    <b v="0"/>
    <b v="0"/>
    <b v="0"/>
    <b v="0"/>
    <b v="0"/>
    <b v="0"/>
    <b v="0"/>
    <b v="0"/>
    <x v="0"/>
    <b v="0"/>
    <b v="0"/>
    <s v="Day"/>
    <x v="1"/>
    <s v="Day"/>
    <s v="Day"/>
    <n v="42543"/>
    <x v="6"/>
    <x v="2"/>
    <x v="1"/>
    <s v="WEEKDAY"/>
  </r>
  <r>
    <s v="A-43362"/>
    <s v="Source2"/>
    <x v="0"/>
    <x v="272"/>
    <x v="269"/>
    <n v="34.281784000000002"/>
    <n v="-118.71236399999999"/>
    <s v=""/>
    <s v=""/>
    <n v="0"/>
    <s v="Accident on CA-118 Westbound at Exit 28 Stearns St."/>
    <s v="Ronald Reagan Fwy W"/>
    <x v="94"/>
    <s v="Ventura"/>
    <s v="CA"/>
    <s v="93063"/>
    <s v="US"/>
    <s v="US/Pacific"/>
    <s v="K3A6"/>
    <x v="267"/>
    <n v="89"/>
    <n v="89"/>
    <n v="24"/>
    <n v="29.03"/>
    <n v="10"/>
    <x v="12"/>
    <n v="14"/>
    <n v="0"/>
    <x v="14"/>
    <b v="0"/>
    <b v="0"/>
    <b v="0"/>
    <b v="0"/>
    <b v="0"/>
    <b v="0"/>
    <b v="0"/>
    <b v="0"/>
    <b v="0"/>
    <b v="0"/>
    <x v="0"/>
    <b v="0"/>
    <b v="0"/>
    <s v="Day"/>
    <x v="1"/>
    <s v="Day"/>
    <s v="Day"/>
    <n v="42543"/>
    <x v="9"/>
    <x v="2"/>
    <x v="1"/>
    <s v="WEEKDAY"/>
  </r>
  <r>
    <s v="A-43403"/>
    <s v="Source2"/>
    <x v="0"/>
    <x v="273"/>
    <x v="270"/>
    <n v="34.386833000000003"/>
    <n v="-118.59676399999999"/>
    <s v=""/>
    <s v=""/>
    <n v="0"/>
    <s v="Accident on Hood Way near Beecher Ln."/>
    <s v="Beecher Ln"/>
    <x v="101"/>
    <s v="Los Angeles"/>
    <s v="CA"/>
    <s v="91381-1410"/>
    <s v="US"/>
    <s v="US/Pacific"/>
    <s v="K3A6"/>
    <x v="268"/>
    <n v="82"/>
    <n v="82"/>
    <n v="37"/>
    <n v="29.04"/>
    <n v="10"/>
    <x v="11"/>
    <n v="10"/>
    <n v="0"/>
    <x v="14"/>
    <b v="0"/>
    <b v="0"/>
    <b v="0"/>
    <b v="0"/>
    <b v="0"/>
    <b v="0"/>
    <b v="0"/>
    <b v="0"/>
    <b v="0"/>
    <b v="0"/>
    <x v="0"/>
    <b v="0"/>
    <b v="0"/>
    <s v="Day"/>
    <x v="1"/>
    <s v="Day"/>
    <s v="Day"/>
    <n v="42543"/>
    <x v="14"/>
    <x v="2"/>
    <x v="2"/>
    <s v="WEEKDAY"/>
  </r>
  <r>
    <s v="A-43438"/>
    <s v="Source2"/>
    <x v="0"/>
    <x v="274"/>
    <x v="271"/>
    <n v="34.435290999999999"/>
    <n v="-118.61844599999999"/>
    <s v=""/>
    <s v=""/>
    <n v="0"/>
    <s v="Accident on CA-126 Henry Mayo Dr Westbound near Commerce Center Dr."/>
    <s v="Commerce Center Dr"/>
    <x v="96"/>
    <s v="Los Angeles"/>
    <s v="CA"/>
    <s v="91355"/>
    <s v="US"/>
    <s v="US/Pacific"/>
    <s v="K3A6"/>
    <x v="269"/>
    <n v="74"/>
    <n v="74"/>
    <n v="55"/>
    <n v="29.05"/>
    <n v="10"/>
    <x v="14"/>
    <n v="7"/>
    <n v="0"/>
    <x v="7"/>
    <b v="0"/>
    <b v="0"/>
    <b v="0"/>
    <b v="0"/>
    <b v="0"/>
    <b v="0"/>
    <b v="0"/>
    <b v="0"/>
    <b v="0"/>
    <b v="0"/>
    <x v="0"/>
    <b v="1"/>
    <b v="0"/>
    <s v="Night"/>
    <x v="1"/>
    <s v="Day"/>
    <s v="Day"/>
    <n v="42543"/>
    <x v="11"/>
    <x v="2"/>
    <x v="2"/>
    <s v="WEEKDAY"/>
  </r>
  <r>
    <s v="A-43489"/>
    <s v="Source2"/>
    <x v="1"/>
    <x v="275"/>
    <x v="272"/>
    <n v="34.000114000000004"/>
    <n v="-117.06308700000001"/>
    <s v=""/>
    <s v=""/>
    <n v="0"/>
    <s v="Accident on I-10 Eastbound at Exit 87 County Line Ln."/>
    <s v="I-10 E"/>
    <x v="102"/>
    <s v="Riverside"/>
    <s v="CA"/>
    <s v="92320"/>
    <s v="US"/>
    <s v="US/Pacific"/>
    <s v="KBUO"/>
    <x v="270"/>
    <n v="70"/>
    <n v="70"/>
    <n v="60"/>
    <n v="28.34"/>
    <n v="10"/>
    <x v="21"/>
    <n v="0"/>
    <n v="0"/>
    <x v="14"/>
    <b v="0"/>
    <b v="0"/>
    <b v="0"/>
    <b v="0"/>
    <b v="0"/>
    <b v="0"/>
    <b v="0"/>
    <b v="0"/>
    <b v="0"/>
    <b v="0"/>
    <x v="0"/>
    <b v="0"/>
    <b v="0"/>
    <s v="Night"/>
    <x v="0"/>
    <s v="Night"/>
    <s v="Night"/>
    <n v="42543"/>
    <x v="21"/>
    <x v="2"/>
    <x v="2"/>
    <s v="WEEKDAY"/>
  </r>
  <r>
    <s v="A-43503"/>
    <s v="Source2"/>
    <x v="1"/>
    <x v="276"/>
    <x v="273"/>
    <n v="34.394145999999999"/>
    <n v="-118.571426"/>
    <s v=""/>
    <s v=""/>
    <n v="0"/>
    <s v="Right hand shoulder blocked due to accident on I-5 Southbound at Exit 168 McBean Pkwy."/>
    <s v="McBean Pkwy"/>
    <x v="96"/>
    <s v="Los Angeles"/>
    <s v="CA"/>
    <s v="91355"/>
    <s v="US"/>
    <s v="US/Pacific"/>
    <s v="K3A6"/>
    <x v="271"/>
    <n v="63"/>
    <n v="63"/>
    <n v="93"/>
    <n v="29.09"/>
    <n v="8"/>
    <x v="11"/>
    <n v="3"/>
    <n v="0"/>
    <x v="14"/>
    <b v="0"/>
    <b v="0"/>
    <b v="0"/>
    <b v="0"/>
    <b v="0"/>
    <b v="0"/>
    <b v="0"/>
    <b v="0"/>
    <b v="0"/>
    <b v="0"/>
    <x v="0"/>
    <b v="0"/>
    <b v="0"/>
    <s v="Night"/>
    <x v="0"/>
    <s v="Night"/>
    <s v="Night"/>
    <n v="42544"/>
    <x v="22"/>
    <x v="3"/>
    <x v="3"/>
    <s v="WEEKDAY"/>
  </r>
  <r>
    <s v="A-43564"/>
    <s v="Source2"/>
    <x v="0"/>
    <x v="277"/>
    <x v="274"/>
    <n v="34.434096999999994"/>
    <n v="-118.38515500000001"/>
    <s v=""/>
    <s v=""/>
    <n v="0"/>
    <s v="Right hand shoulder blocked due to accident on CA-14 Southbound at Exit 11 Soledad Canyon Rd."/>
    <s v="CA-14 S"/>
    <x v="97"/>
    <s v="Los Angeles"/>
    <s v="CA"/>
    <s v="91387"/>
    <s v="US"/>
    <s v="US/Pacific"/>
    <s v="K3A6"/>
    <x v="272"/>
    <n v="78"/>
    <n v="78"/>
    <n v="54"/>
    <n v="29.11"/>
    <n v="10"/>
    <x v="20"/>
    <n v="5"/>
    <n v="0"/>
    <x v="14"/>
    <b v="0"/>
    <b v="0"/>
    <b v="0"/>
    <b v="0"/>
    <b v="0"/>
    <b v="0"/>
    <b v="0"/>
    <b v="0"/>
    <b v="0"/>
    <b v="0"/>
    <x v="0"/>
    <b v="0"/>
    <b v="0"/>
    <s v="Day"/>
    <x v="1"/>
    <s v="Day"/>
    <s v="Day"/>
    <n v="42544"/>
    <x v="4"/>
    <x v="3"/>
    <x v="0"/>
    <s v="WEEKDAY"/>
  </r>
  <r>
    <s v="A-43580"/>
    <s v="Source2"/>
    <x v="0"/>
    <x v="278"/>
    <x v="275"/>
    <n v="34.282394000000004"/>
    <n v="-118.777199"/>
    <s v=""/>
    <s v=""/>
    <n v="0"/>
    <s v="Left hand shoulder blocked due to accident on CA-118 Westbound before Exit 23 Enchanted Way."/>
    <s v="Ronald Reagan Fwy W"/>
    <x v="94"/>
    <s v="Ventura"/>
    <s v="CA"/>
    <s v="93065"/>
    <s v="US"/>
    <s v="US/Pacific"/>
    <s v="K3A6"/>
    <x v="273"/>
    <n v="84"/>
    <n v="84"/>
    <n v="43"/>
    <n v="29.1"/>
    <n v="10"/>
    <x v="20"/>
    <n v="7"/>
    <n v="0"/>
    <x v="14"/>
    <b v="0"/>
    <b v="0"/>
    <b v="0"/>
    <b v="0"/>
    <b v="0"/>
    <b v="0"/>
    <b v="0"/>
    <b v="0"/>
    <b v="0"/>
    <b v="0"/>
    <x v="0"/>
    <b v="0"/>
    <b v="0"/>
    <s v="Day"/>
    <x v="1"/>
    <s v="Day"/>
    <s v="Day"/>
    <n v="42544"/>
    <x v="5"/>
    <x v="3"/>
    <x v="0"/>
    <s v="WEEKDAY"/>
  </r>
  <r>
    <s v="A-43650"/>
    <s v="Source2"/>
    <x v="0"/>
    <x v="279"/>
    <x v="276"/>
    <n v="33.816524999999999"/>
    <n v="-116.97228999999999"/>
    <s v=""/>
    <s v=""/>
    <n v="0"/>
    <s v="Accident on County Hwy-R3 State St near Record Rd."/>
    <s v="State St"/>
    <x v="103"/>
    <s v="Riverside"/>
    <s v="CA"/>
    <s v="92583"/>
    <s v="US"/>
    <s v="US/Pacific"/>
    <s v="KBUO"/>
    <x v="274"/>
    <n v="92"/>
    <n v="92"/>
    <n v="30"/>
    <n v="28.31"/>
    <n v="10"/>
    <x v="2"/>
    <n v="12"/>
    <n v="0"/>
    <x v="14"/>
    <b v="0"/>
    <b v="0"/>
    <b v="0"/>
    <b v="0"/>
    <b v="0"/>
    <b v="0"/>
    <b v="0"/>
    <b v="0"/>
    <b v="0"/>
    <b v="0"/>
    <x v="0"/>
    <b v="0"/>
    <b v="0"/>
    <s v="Day"/>
    <x v="1"/>
    <s v="Day"/>
    <s v="Day"/>
    <n v="42544"/>
    <x v="8"/>
    <x v="3"/>
    <x v="1"/>
    <s v="WEEKDAY"/>
  </r>
  <r>
    <s v="A-43815"/>
    <s v="Source2"/>
    <x v="0"/>
    <x v="280"/>
    <x v="277"/>
    <n v="34.433743"/>
    <n v="-118.38575700000001"/>
    <s v=""/>
    <s v=""/>
    <n v="0"/>
    <s v="Accident on CA-14 Southbound near Exit 11 Soledad Canyon Rd. On the median."/>
    <s v="Soledad Canyon Rd"/>
    <x v="97"/>
    <s v="Los Angeles"/>
    <s v="CA"/>
    <s v="91387"/>
    <s v="US"/>
    <s v="US/Pacific"/>
    <s v="K3A6"/>
    <x v="275"/>
    <n v="75"/>
    <n v="75"/>
    <n v="57"/>
    <n v="29.05"/>
    <n v="10"/>
    <x v="14"/>
    <n v="6"/>
    <n v="0"/>
    <x v="7"/>
    <b v="0"/>
    <b v="0"/>
    <b v="0"/>
    <b v="0"/>
    <b v="0"/>
    <b v="0"/>
    <b v="0"/>
    <b v="0"/>
    <b v="0"/>
    <b v="0"/>
    <x v="0"/>
    <b v="0"/>
    <b v="0"/>
    <s v="Night"/>
    <x v="1"/>
    <s v="Day"/>
    <s v="Day"/>
    <n v="42544"/>
    <x v="11"/>
    <x v="3"/>
    <x v="2"/>
    <s v="WEEKDAY"/>
  </r>
  <r>
    <s v="A-43857"/>
    <s v="Source2"/>
    <x v="1"/>
    <x v="281"/>
    <x v="278"/>
    <n v="34.495808000000004"/>
    <n v="-118.62393200000001"/>
    <s v=""/>
    <s v=""/>
    <n v="0"/>
    <s v="Accident on I-5 Northbound at Exits 176 176B The Old Rd."/>
    <s v="Lake Hughes Rd"/>
    <x v="104"/>
    <s v="Los Angeles"/>
    <s v="CA"/>
    <s v="91384"/>
    <s v="US"/>
    <s v="US/Pacific"/>
    <s v="K3A6"/>
    <x v="276"/>
    <n v="73"/>
    <n v="73"/>
    <n v="64"/>
    <n v="29.06"/>
    <n v="10"/>
    <x v="17"/>
    <n v="7"/>
    <n v="0"/>
    <x v="14"/>
    <b v="0"/>
    <b v="0"/>
    <b v="0"/>
    <b v="0"/>
    <b v="0"/>
    <b v="0"/>
    <b v="0"/>
    <b v="0"/>
    <b v="0"/>
    <b v="0"/>
    <x v="0"/>
    <b v="0"/>
    <b v="0"/>
    <s v="Night"/>
    <x v="0"/>
    <s v="Night"/>
    <s v="Night"/>
    <n v="42544"/>
    <x v="16"/>
    <x v="3"/>
    <x v="2"/>
    <s v="WEEKDAY"/>
  </r>
  <r>
    <s v="A-43866"/>
    <s v="Source2"/>
    <x v="0"/>
    <x v="282"/>
    <x v="279"/>
    <n v="34.488968"/>
    <n v="-118.62133"/>
    <s v=""/>
    <s v=""/>
    <n v="0"/>
    <s v="Accident on Parker Rd at The Old Rd."/>
    <s v="Parker Rd"/>
    <x v="104"/>
    <s v="Los Angeles"/>
    <s v="CA"/>
    <s v="91384"/>
    <s v="US"/>
    <s v="US/Pacific"/>
    <s v="K3A6"/>
    <x v="277"/>
    <n v="68"/>
    <n v="68"/>
    <n v="78"/>
    <n v="29.08"/>
    <n v="10"/>
    <x v="14"/>
    <n v="3"/>
    <n v="0"/>
    <x v="14"/>
    <b v="0"/>
    <b v="0"/>
    <b v="0"/>
    <b v="0"/>
    <b v="0"/>
    <b v="0"/>
    <b v="0"/>
    <b v="0"/>
    <b v="0"/>
    <b v="1"/>
    <x v="0"/>
    <b v="0"/>
    <b v="0"/>
    <s v="Night"/>
    <x v="0"/>
    <s v="Night"/>
    <s v="Night"/>
    <n v="42545"/>
    <x v="20"/>
    <x v="4"/>
    <x v="3"/>
    <s v="WEEKDAY"/>
  </r>
  <r>
    <s v="A-43935"/>
    <s v="Source2"/>
    <x v="0"/>
    <x v="283"/>
    <x v="280"/>
    <n v="34.433826000000003"/>
    <n v="-118.389191"/>
    <s v=""/>
    <s v=""/>
    <n v="0"/>
    <s v="Right hand shoulder blocked due to accident on CA-14 Northbound at Exit 11 Soledad Canyon Rd."/>
    <s v="CA-14 N"/>
    <x v="97"/>
    <s v="Los Angeles"/>
    <s v="CA"/>
    <s v="91387"/>
    <s v="US"/>
    <s v="US/Pacific"/>
    <s v="K3A6"/>
    <x v="278"/>
    <n v="76"/>
    <n v="76"/>
    <n v="60"/>
    <n v="29.08"/>
    <n v="5"/>
    <x v="11"/>
    <n v="9"/>
    <n v="0"/>
    <x v="7"/>
    <b v="0"/>
    <b v="0"/>
    <b v="0"/>
    <b v="0"/>
    <b v="1"/>
    <b v="0"/>
    <b v="0"/>
    <b v="0"/>
    <b v="0"/>
    <b v="0"/>
    <x v="0"/>
    <b v="0"/>
    <b v="0"/>
    <s v="Day"/>
    <x v="1"/>
    <s v="Day"/>
    <s v="Day"/>
    <n v="42545"/>
    <x v="4"/>
    <x v="4"/>
    <x v="0"/>
    <s v="WEEKDAY"/>
  </r>
  <r>
    <s v="A-43971"/>
    <s v="Source2"/>
    <x v="1"/>
    <x v="284"/>
    <x v="281"/>
    <n v="34.423031000000002"/>
    <n v="-118.58337399999999"/>
    <s v=""/>
    <s v=""/>
    <n v="0"/>
    <s v="Accident on I-5 Southbound at Exit 170 Magic Mountain Pkwy."/>
    <s v="Golden State Fwy S"/>
    <x v="96"/>
    <s v="Los Angeles"/>
    <s v="CA"/>
    <s v="91355"/>
    <s v="US"/>
    <s v="US/Pacific"/>
    <s v="K3A6"/>
    <x v="279"/>
    <n v="81"/>
    <n v="81"/>
    <n v="50"/>
    <n v="29.06"/>
    <n v="10"/>
    <x v="12"/>
    <n v="10"/>
    <n v="0"/>
    <x v="14"/>
    <b v="0"/>
    <b v="0"/>
    <b v="0"/>
    <b v="0"/>
    <b v="0"/>
    <b v="0"/>
    <b v="0"/>
    <b v="0"/>
    <b v="0"/>
    <b v="0"/>
    <x v="0"/>
    <b v="0"/>
    <b v="0"/>
    <s v="Day"/>
    <x v="1"/>
    <s v="Day"/>
    <s v="Day"/>
    <n v="42545"/>
    <x v="6"/>
    <x v="4"/>
    <x v="1"/>
    <s v="WEEKDAY"/>
  </r>
  <r>
    <s v="A-44046"/>
    <s v="Source2"/>
    <x v="0"/>
    <x v="285"/>
    <x v="282"/>
    <n v="33.891418000000002"/>
    <n v="-116.86262499999999"/>
    <s v=""/>
    <s v=""/>
    <n v="0"/>
    <s v="Accident on CA-243 near Mount Edna Rd."/>
    <s v="US Highway 243"/>
    <x v="105"/>
    <s v="Riverside"/>
    <s v="CA"/>
    <s v="92220"/>
    <s v="US"/>
    <s v="US/Pacific"/>
    <s v="KBUO"/>
    <x v="280"/>
    <n v="88"/>
    <n v="88"/>
    <n v="36"/>
    <n v="28.27"/>
    <n v="10"/>
    <x v="3"/>
    <n v="14"/>
    <n v="0"/>
    <x v="14"/>
    <b v="0"/>
    <b v="0"/>
    <b v="0"/>
    <b v="0"/>
    <b v="0"/>
    <b v="0"/>
    <b v="0"/>
    <b v="0"/>
    <b v="0"/>
    <b v="0"/>
    <x v="0"/>
    <b v="0"/>
    <b v="0"/>
    <s v="Day"/>
    <x v="1"/>
    <s v="Day"/>
    <s v="Day"/>
    <n v="42545"/>
    <x v="8"/>
    <x v="4"/>
    <x v="1"/>
    <s v="WEEKDAY"/>
  </r>
  <r>
    <s v="A-44132"/>
    <s v="Source2"/>
    <x v="1"/>
    <x v="286"/>
    <x v="283"/>
    <n v="34.502155000000002"/>
    <n v="-118.627426"/>
    <s v=""/>
    <s v=""/>
    <n v="0"/>
    <s v="Accident on I-5 Northbound near Exits 176 176B The Old Rd."/>
    <s v="Golden State Fwy S"/>
    <x v="104"/>
    <s v="Los Angeles"/>
    <s v="CA"/>
    <s v="91384"/>
    <s v="US"/>
    <s v="US/Pacific"/>
    <s v="K3A6"/>
    <x v="281"/>
    <n v="77"/>
    <n v="77"/>
    <n v="58"/>
    <n v="29"/>
    <n v="10"/>
    <x v="11"/>
    <n v="9"/>
    <n v="0"/>
    <x v="14"/>
    <b v="0"/>
    <b v="0"/>
    <b v="0"/>
    <b v="0"/>
    <b v="0"/>
    <b v="0"/>
    <b v="0"/>
    <b v="0"/>
    <b v="0"/>
    <b v="0"/>
    <x v="0"/>
    <b v="0"/>
    <b v="0"/>
    <s v="Day"/>
    <x v="1"/>
    <s v="Day"/>
    <s v="Day"/>
    <n v="42545"/>
    <x v="17"/>
    <x v="4"/>
    <x v="2"/>
    <s v="WEEKDAY"/>
  </r>
  <r>
    <s v="A-44272"/>
    <s v="Source2"/>
    <x v="1"/>
    <x v="287"/>
    <x v="284"/>
    <n v="34.502155000000002"/>
    <n v="-118.627426"/>
    <s v=""/>
    <s v=""/>
    <n v="0"/>
    <s v="Three lanes blocked due to accident on I-5 Northbound at Exits 176 176B The Old Rd."/>
    <s v="Golden State Fwy S"/>
    <x v="104"/>
    <s v="Los Angeles"/>
    <s v="CA"/>
    <s v="91384"/>
    <s v="US"/>
    <s v="US/Pacific"/>
    <s v="K3A6"/>
    <x v="282"/>
    <n v="64"/>
    <n v="64"/>
    <n v="87"/>
    <n v="29.02"/>
    <n v="4"/>
    <x v="14"/>
    <n v="5"/>
    <n v="0"/>
    <x v="12"/>
    <b v="0"/>
    <b v="0"/>
    <b v="0"/>
    <b v="0"/>
    <b v="0"/>
    <b v="0"/>
    <b v="0"/>
    <b v="0"/>
    <b v="0"/>
    <b v="0"/>
    <x v="0"/>
    <b v="0"/>
    <b v="0"/>
    <s v="Day"/>
    <x v="1"/>
    <s v="Day"/>
    <s v="Day"/>
    <n v="42546"/>
    <x v="0"/>
    <x v="5"/>
    <x v="0"/>
    <s v="WEEKEND"/>
  </r>
  <r>
    <s v="A-44411"/>
    <s v="Source2"/>
    <x v="0"/>
    <x v="288"/>
    <x v="285"/>
    <n v="34.433743"/>
    <n v="-118.38575700000001"/>
    <s v=""/>
    <s v=""/>
    <n v="0"/>
    <s v="Slow lane blocked due to accident on CA-14 Northbound at Exit 11 Soledad Canyon Rd."/>
    <s v="Soledad Canyon Rd"/>
    <x v="97"/>
    <s v="Los Angeles"/>
    <s v="CA"/>
    <s v="91387"/>
    <s v="US"/>
    <s v="US/Pacific"/>
    <s v="K3A6"/>
    <x v="283"/>
    <n v="65"/>
    <n v="65"/>
    <n v="84"/>
    <n v="29.01"/>
    <n v="8"/>
    <x v="21"/>
    <n v="0"/>
    <n v="0"/>
    <x v="14"/>
    <b v="0"/>
    <b v="0"/>
    <b v="0"/>
    <b v="0"/>
    <b v="0"/>
    <b v="0"/>
    <b v="0"/>
    <b v="0"/>
    <b v="0"/>
    <b v="0"/>
    <x v="0"/>
    <b v="0"/>
    <b v="0"/>
    <s v="Night"/>
    <x v="1"/>
    <s v="Day"/>
    <s v="Day"/>
    <n v="42547"/>
    <x v="13"/>
    <x v="6"/>
    <x v="3"/>
    <s v="WEEKEND"/>
  </r>
  <r>
    <s v="A-44475"/>
    <s v="Source2"/>
    <x v="0"/>
    <x v="289"/>
    <x v="286"/>
    <n v="34.336090000000013"/>
    <n v="-118.508072"/>
    <s v=""/>
    <s v=""/>
    <n v="0"/>
    <s v="Accident on CA-14 Northbound at Exits 1A 1B I-5."/>
    <s v="CA-14 S"/>
    <x v="106"/>
    <s v="Los Angeles"/>
    <s v="CA"/>
    <s v="91321"/>
    <s v="US"/>
    <s v="US/Pacific"/>
    <s v="K3A6"/>
    <x v="284"/>
    <n v="97"/>
    <n v="97"/>
    <n v="26"/>
    <n v="28.99"/>
    <n v="10"/>
    <x v="11"/>
    <n v="10"/>
    <n v="0"/>
    <x v="14"/>
    <b v="0"/>
    <b v="0"/>
    <b v="0"/>
    <b v="0"/>
    <b v="0"/>
    <b v="0"/>
    <b v="0"/>
    <b v="0"/>
    <b v="0"/>
    <b v="0"/>
    <x v="0"/>
    <b v="0"/>
    <b v="0"/>
    <s v="Day"/>
    <x v="1"/>
    <s v="Day"/>
    <s v="Day"/>
    <n v="42547"/>
    <x v="8"/>
    <x v="6"/>
    <x v="1"/>
    <s v="WEEKEND"/>
  </r>
  <r>
    <s v="A-44519"/>
    <s v="Source2"/>
    <x v="0"/>
    <x v="290"/>
    <x v="287"/>
    <n v="34.443150000000003"/>
    <n v="-118.60539199999999"/>
    <s v=""/>
    <s v=""/>
    <n v="0"/>
    <s v="Two lanes blocked due to accident on CA-126 Newhall Ranch Rd Eastbound at Exit 40C I-5."/>
    <s v="Newhall Ranch Rd"/>
    <x v="96"/>
    <s v="Los Angeles"/>
    <s v="CA"/>
    <s v="91355"/>
    <s v="US"/>
    <s v="US/Pacific"/>
    <s v="K3A6"/>
    <x v="285"/>
    <n v="72"/>
    <n v="72"/>
    <n v="73"/>
    <n v="29.05"/>
    <n v="10"/>
    <x v="14"/>
    <n v="6"/>
    <n v="0"/>
    <x v="14"/>
    <b v="0"/>
    <b v="0"/>
    <b v="0"/>
    <b v="0"/>
    <b v="1"/>
    <b v="0"/>
    <b v="0"/>
    <b v="0"/>
    <b v="0"/>
    <b v="0"/>
    <x v="0"/>
    <b v="0"/>
    <b v="0"/>
    <s v="Night"/>
    <x v="0"/>
    <s v="Night"/>
    <s v="Night"/>
    <n v="42547"/>
    <x v="16"/>
    <x v="6"/>
    <x v="2"/>
    <s v="WEEKEND"/>
  </r>
  <r>
    <s v="A-44621"/>
    <s v="Source2"/>
    <x v="1"/>
    <x v="291"/>
    <x v="288"/>
    <n v="33.927234999999996"/>
    <n v="-116.98063700000002"/>
    <s v=""/>
    <s v=""/>
    <n v="0"/>
    <s v="Right hand shoulder blocked due to accident on I-10 Eastbound before Exit 94 CA-79 Beaumont Ave."/>
    <s v="I-10 E"/>
    <x v="100"/>
    <s v="Riverside"/>
    <s v="CA"/>
    <s v="92223"/>
    <s v="US"/>
    <s v="US/Pacific"/>
    <s v="KBUO"/>
    <x v="286"/>
    <n v="101"/>
    <n v="101"/>
    <n v="19"/>
    <n v="28.32"/>
    <n v="10"/>
    <x v="11"/>
    <n v="9"/>
    <n v="0"/>
    <x v="7"/>
    <b v="0"/>
    <b v="0"/>
    <b v="0"/>
    <b v="0"/>
    <b v="0"/>
    <b v="0"/>
    <b v="0"/>
    <b v="0"/>
    <b v="0"/>
    <b v="0"/>
    <x v="0"/>
    <b v="0"/>
    <b v="0"/>
    <s v="Day"/>
    <x v="1"/>
    <s v="Day"/>
    <s v="Day"/>
    <n v="42548"/>
    <x v="5"/>
    <x v="0"/>
    <x v="0"/>
    <s v="WEEKDAY"/>
  </r>
  <r>
    <s v="A-44759"/>
    <s v="Source2"/>
    <x v="0"/>
    <x v="292"/>
    <x v="289"/>
    <n v="34.272453000000013"/>
    <n v="-118.55611399999999"/>
    <s v=""/>
    <s v=""/>
    <n v="0"/>
    <s v="Right hand shoulder blocked due to accident on CA-118 Eastbound near Exit 37 Tampa Ave."/>
    <s v="Tampa Ave"/>
    <x v="98"/>
    <s v="Los Angeles"/>
    <s v="CA"/>
    <s v="91326"/>
    <s v="US"/>
    <s v="US/Pacific"/>
    <s v="K3A6"/>
    <x v="287"/>
    <n v="91"/>
    <n v="91"/>
    <n v="39"/>
    <n v="29.03"/>
    <n v="10"/>
    <x v="11"/>
    <n v="9"/>
    <n v="0"/>
    <x v="1"/>
    <b v="0"/>
    <b v="0"/>
    <b v="0"/>
    <b v="0"/>
    <b v="0"/>
    <b v="0"/>
    <b v="0"/>
    <b v="0"/>
    <b v="0"/>
    <b v="0"/>
    <x v="0"/>
    <b v="0"/>
    <b v="0"/>
    <s v="Day"/>
    <x v="1"/>
    <s v="Day"/>
    <s v="Day"/>
    <n v="42548"/>
    <x v="14"/>
    <x v="0"/>
    <x v="2"/>
    <s v="WEEKDAY"/>
  </r>
  <r>
    <s v="A-46109"/>
    <s v="Source2"/>
    <x v="1"/>
    <x v="293"/>
    <x v="290"/>
    <n v="34.362197999999999"/>
    <n v="-118.55532099999999"/>
    <s v=""/>
    <s v=""/>
    <n v="0"/>
    <s v="Lane blocked due to accident and vehicles spun around on I-5 Southbound at Exit 166 Calgrove Blvd."/>
    <s v="Calgrove Blvd"/>
    <x v="106"/>
    <s v="Los Angeles"/>
    <s v="CA"/>
    <s v="91321"/>
    <s v="US"/>
    <s v="US/Pacific"/>
    <s v="K3A6"/>
    <x v="288"/>
    <n v="61"/>
    <n v="61"/>
    <n v="90"/>
    <n v="29.17"/>
    <n v="10"/>
    <x v="21"/>
    <n v="0"/>
    <n v="0"/>
    <x v="14"/>
    <b v="0"/>
    <b v="0"/>
    <b v="0"/>
    <b v="0"/>
    <b v="0"/>
    <b v="0"/>
    <b v="0"/>
    <b v="0"/>
    <b v="0"/>
    <b v="0"/>
    <x v="0"/>
    <b v="0"/>
    <b v="0"/>
    <s v="Night"/>
    <x v="0"/>
    <s v="Night"/>
    <s v="Night"/>
    <n v="42555"/>
    <x v="23"/>
    <x v="0"/>
    <x v="3"/>
    <s v="WEEKDAY"/>
  </r>
  <r>
    <s v="A-46310"/>
    <s v="Source2"/>
    <x v="1"/>
    <x v="294"/>
    <x v="291"/>
    <n v="33.924182999999999"/>
    <n v="-116.90018500000001"/>
    <s v=""/>
    <s v=""/>
    <n v="0"/>
    <s v="Fast lane blocked due to accident on I-10 Eastbound at Exit 99 22nd St."/>
    <s v="I-10 E"/>
    <x v="105"/>
    <s v="Riverside"/>
    <s v="CA"/>
    <s v="92220"/>
    <s v="US"/>
    <s v="US/Pacific"/>
    <s v="KBUO"/>
    <x v="289"/>
    <n v="62"/>
    <n v="62"/>
    <n v="82"/>
    <n v="28.39"/>
    <n v="10"/>
    <x v="18"/>
    <n v="2"/>
    <n v="0"/>
    <x v="14"/>
    <b v="0"/>
    <b v="0"/>
    <b v="0"/>
    <b v="0"/>
    <b v="0"/>
    <b v="0"/>
    <b v="0"/>
    <b v="0"/>
    <b v="0"/>
    <b v="0"/>
    <x v="0"/>
    <b v="0"/>
    <b v="0"/>
    <s v="Night"/>
    <x v="0"/>
    <s v="Night"/>
    <s v="Night"/>
    <n v="42556"/>
    <x v="19"/>
    <x v="1"/>
    <x v="3"/>
    <s v="WEEKDAY"/>
  </r>
  <r>
    <s v="A-46345"/>
    <s v="Source2"/>
    <x v="1"/>
    <x v="295"/>
    <x v="292"/>
    <n v="33.921203999999996"/>
    <n v="-116.806496"/>
    <s v=""/>
    <s v=""/>
    <n v="0"/>
    <s v="Right hand shoulder blocked due to accident on I-10 Westbound at Exit 104 Seminole Dr."/>
    <s v="I-10 E"/>
    <x v="107"/>
    <s v="Riverside"/>
    <s v="CA"/>
    <s v="92230"/>
    <s v="US"/>
    <s v="US/Pacific"/>
    <s v="KBUO"/>
    <x v="290"/>
    <n v="60"/>
    <n v="60"/>
    <n v="100"/>
    <n v="28.38"/>
    <n v="2"/>
    <x v="18"/>
    <n v="1"/>
    <n v="0"/>
    <x v="15"/>
    <b v="0"/>
    <b v="0"/>
    <b v="0"/>
    <b v="0"/>
    <b v="0"/>
    <b v="0"/>
    <b v="0"/>
    <b v="0"/>
    <b v="0"/>
    <b v="0"/>
    <x v="0"/>
    <b v="0"/>
    <b v="0"/>
    <s v="Day"/>
    <x v="1"/>
    <s v="Day"/>
    <s v="Day"/>
    <n v="42556"/>
    <x v="13"/>
    <x v="1"/>
    <x v="3"/>
    <s v="WEEKDAY"/>
  </r>
  <r>
    <s v="A-46388"/>
    <s v="Source2"/>
    <x v="0"/>
    <x v="296"/>
    <x v="293"/>
    <n v="33.762271999999996"/>
    <n v="-116.91512299999999"/>
    <s v=""/>
    <s v=""/>
    <n v="0"/>
    <s v="Accident on Mountain Ave at Lake St."/>
    <s v="Mountain Ave"/>
    <x v="103"/>
    <s v="Riverside"/>
    <s v="CA"/>
    <s v="92583"/>
    <s v="US"/>
    <s v="US/Pacific"/>
    <s v="KBUO"/>
    <x v="291"/>
    <n v="71"/>
    <n v="71"/>
    <n v="59"/>
    <n v="28.4"/>
    <n v="7"/>
    <x v="3"/>
    <n v="6"/>
    <n v="0"/>
    <x v="14"/>
    <b v="0"/>
    <b v="0"/>
    <b v="0"/>
    <b v="0"/>
    <b v="0"/>
    <b v="0"/>
    <b v="0"/>
    <b v="0"/>
    <b v="0"/>
    <b v="0"/>
    <x v="0"/>
    <b v="0"/>
    <b v="0"/>
    <s v="Day"/>
    <x v="1"/>
    <s v="Day"/>
    <s v="Day"/>
    <n v="42556"/>
    <x v="5"/>
    <x v="1"/>
    <x v="0"/>
    <s v="WEEKDAY"/>
  </r>
  <r>
    <s v="A-46798"/>
    <s v="Source2"/>
    <x v="0"/>
    <x v="297"/>
    <x v="294"/>
    <n v="33.927353000000004"/>
    <n v="-116.96974899999999"/>
    <s v=""/>
    <s v=""/>
    <n v="0"/>
    <s v="Right hand shoulder blocked due to accident on I-10 Westbound near Exit 95 Pennsylvania Ave."/>
    <s v="I-10 W"/>
    <x v="100"/>
    <s v="Riverside"/>
    <s v="CA"/>
    <s v="92223"/>
    <s v="US"/>
    <s v="US/Pacific"/>
    <s v="KBUO"/>
    <x v="292"/>
    <n v="86"/>
    <n v="86"/>
    <n v="38"/>
    <n v="28.32"/>
    <n v="10"/>
    <x v="18"/>
    <n v="12"/>
    <n v="0"/>
    <x v="14"/>
    <b v="0"/>
    <b v="0"/>
    <b v="0"/>
    <b v="0"/>
    <b v="0"/>
    <b v="0"/>
    <b v="0"/>
    <b v="0"/>
    <b v="0"/>
    <b v="0"/>
    <x v="0"/>
    <b v="0"/>
    <b v="0"/>
    <s v="Day"/>
    <x v="1"/>
    <s v="Day"/>
    <s v="Day"/>
    <n v="42557"/>
    <x v="8"/>
    <x v="2"/>
    <x v="1"/>
    <s v="WEEKDAY"/>
  </r>
  <r>
    <s v="A-47002"/>
    <s v="Source2"/>
    <x v="1"/>
    <x v="298"/>
    <x v="295"/>
    <n v="34.495808000000004"/>
    <n v="-118.62393200000001"/>
    <s v=""/>
    <s v=""/>
    <n v="0"/>
    <s v="Accident on I-5 Northbound at Exits 176 176B The Old Rd."/>
    <s v="Lake Hughes Rd"/>
    <x v="104"/>
    <s v="Los Angeles"/>
    <s v="CA"/>
    <s v="91384"/>
    <s v="US"/>
    <s v="US/Pacific"/>
    <s v="K3A6"/>
    <x v="293"/>
    <n v="67"/>
    <n v="67"/>
    <n v="76"/>
    <n v="29.1"/>
    <n v="10"/>
    <x v="17"/>
    <n v="3"/>
    <n v="0"/>
    <x v="14"/>
    <b v="0"/>
    <b v="0"/>
    <b v="0"/>
    <b v="0"/>
    <b v="0"/>
    <b v="0"/>
    <b v="0"/>
    <b v="0"/>
    <b v="0"/>
    <b v="0"/>
    <x v="0"/>
    <b v="0"/>
    <b v="0"/>
    <s v="Night"/>
    <x v="0"/>
    <s v="Night"/>
    <s v="Night"/>
    <n v="42557"/>
    <x v="16"/>
    <x v="2"/>
    <x v="2"/>
    <s v="WEEKDAY"/>
  </r>
  <r>
    <s v="A-47040"/>
    <s v="Source2"/>
    <x v="1"/>
    <x v="299"/>
    <x v="296"/>
    <n v="33.918906999999997"/>
    <n v="-116.80005600000001"/>
    <s v=""/>
    <s v=""/>
    <n v="0"/>
    <s v="Accident on I-10 Eastbound at Exit 104 Seminole Dr."/>
    <s v="I-10 E"/>
    <x v="107"/>
    <s v="Riverside"/>
    <s v="CA"/>
    <s v="92230"/>
    <s v="US"/>
    <s v="US/Pacific"/>
    <s v="KBUO"/>
    <x v="294"/>
    <n v="58"/>
    <n v="58"/>
    <n v="100"/>
    <n v="28.32"/>
    <n v="9"/>
    <x v="2"/>
    <n v="5"/>
    <n v="0"/>
    <x v="14"/>
    <b v="0"/>
    <b v="0"/>
    <b v="0"/>
    <b v="0"/>
    <b v="0"/>
    <b v="0"/>
    <b v="0"/>
    <b v="0"/>
    <b v="0"/>
    <b v="0"/>
    <x v="0"/>
    <b v="0"/>
    <b v="0"/>
    <s v="Night"/>
    <x v="0"/>
    <s v="Day"/>
    <s v="Day"/>
    <n v="42558"/>
    <x v="13"/>
    <x v="3"/>
    <x v="3"/>
    <s v="WEEKDAY"/>
  </r>
  <r>
    <s v="A-48507"/>
    <s v="Source2"/>
    <x v="0"/>
    <x v="300"/>
    <x v="297"/>
    <n v="33.877403000000001"/>
    <n v="-116.991653"/>
    <s v=""/>
    <s v=""/>
    <n v="0"/>
    <s v="Accident on CA-79 Lamb Canyon Rd Southbound at County Landfill Rd."/>
    <s v="Lamb Canyon Rd"/>
    <x v="100"/>
    <s v="Riverside"/>
    <s v="CA"/>
    <s v="92223"/>
    <s v="US"/>
    <s v="US/Pacific"/>
    <s v="KBUO"/>
    <x v="295"/>
    <n v="93"/>
    <n v="93"/>
    <n v="19"/>
    <n v="28.33"/>
    <n v="10"/>
    <x v="3"/>
    <n v="8"/>
    <n v="0"/>
    <x v="14"/>
    <b v="0"/>
    <b v="0"/>
    <b v="0"/>
    <b v="0"/>
    <b v="0"/>
    <b v="0"/>
    <b v="0"/>
    <b v="0"/>
    <b v="0"/>
    <b v="0"/>
    <x v="0"/>
    <b v="0"/>
    <b v="0"/>
    <s v="Day"/>
    <x v="1"/>
    <s v="Day"/>
    <s v="Day"/>
    <n v="42564"/>
    <x v="7"/>
    <x v="2"/>
    <x v="1"/>
    <s v="WEEKDAY"/>
  </r>
  <r>
    <s v="A-48525"/>
    <s v="Source2"/>
    <x v="1"/>
    <x v="301"/>
    <x v="298"/>
    <n v="33.926887999999998"/>
    <n v="-116.97714199999999"/>
    <s v=""/>
    <s v=""/>
    <n v="0"/>
    <s v="Accident on I-10 Eastbound at Exit 94 CA-79 Beaumont Ave."/>
    <s v="I-10 E"/>
    <x v="100"/>
    <s v="Riverside"/>
    <s v="CA"/>
    <s v="92223"/>
    <s v="US"/>
    <s v="US/Pacific"/>
    <s v="KBUO"/>
    <x v="296"/>
    <n v="95"/>
    <n v="95"/>
    <n v="23"/>
    <n v="28.31"/>
    <n v="10"/>
    <x v="3"/>
    <n v="9"/>
    <n v="0"/>
    <x v="14"/>
    <b v="0"/>
    <b v="0"/>
    <b v="0"/>
    <b v="0"/>
    <b v="0"/>
    <b v="0"/>
    <b v="0"/>
    <b v="0"/>
    <b v="0"/>
    <b v="0"/>
    <x v="0"/>
    <b v="0"/>
    <b v="0"/>
    <s v="Day"/>
    <x v="1"/>
    <s v="Day"/>
    <s v="Day"/>
    <n v="42564"/>
    <x v="8"/>
    <x v="2"/>
    <x v="1"/>
    <s v="WEEKDAY"/>
  </r>
  <r>
    <s v="A-50066"/>
    <s v="Source2"/>
    <x v="0"/>
    <x v="302"/>
    <x v="299"/>
    <n v="34.494990999999999"/>
    <n v="-118.62121599999999"/>
    <s v=""/>
    <s v=""/>
    <n v="0"/>
    <s v="Accident on Castaic Rd at Fantastic Ln."/>
    <s v="Fantastic Ln"/>
    <x v="104"/>
    <s v="Los Angeles"/>
    <s v="CA"/>
    <s v="91384-3313"/>
    <s v="US"/>
    <s v="US/Pacific"/>
    <s v="K3A6"/>
    <x v="297"/>
    <n v="99"/>
    <n v="99"/>
    <n v="11"/>
    <n v="29.08"/>
    <n v="10"/>
    <x v="20"/>
    <n v="3"/>
    <n v="0"/>
    <x v="14"/>
    <b v="0"/>
    <b v="0"/>
    <b v="0"/>
    <b v="0"/>
    <b v="0"/>
    <b v="0"/>
    <b v="0"/>
    <b v="0"/>
    <b v="0"/>
    <b v="0"/>
    <x v="0"/>
    <b v="0"/>
    <b v="0"/>
    <s v="Day"/>
    <x v="1"/>
    <s v="Day"/>
    <s v="Day"/>
    <n v="42571"/>
    <x v="15"/>
    <x v="2"/>
    <x v="1"/>
    <s v="WEEKDAY"/>
  </r>
  <r>
    <s v="A-50094"/>
    <s v="Source2"/>
    <x v="1"/>
    <x v="303"/>
    <x v="300"/>
    <n v="33.919136000000002"/>
    <n v="-116.80006399999999"/>
    <s v=""/>
    <s v=""/>
    <n v="0"/>
    <s v="Right hand shoulder blocked due to accident on I-10 Westbound at Exit 106 Main St."/>
    <s v="I-10 W"/>
    <x v="107"/>
    <s v="Riverside"/>
    <s v="CA"/>
    <s v="92230"/>
    <s v="US"/>
    <s v="US/Pacific"/>
    <s v="KBUO"/>
    <x v="298"/>
    <n v="102"/>
    <n v="102"/>
    <n v="9"/>
    <n v="28.33"/>
    <n v="10"/>
    <x v="2"/>
    <n v="13"/>
    <n v="0"/>
    <x v="14"/>
    <b v="0"/>
    <b v="0"/>
    <b v="0"/>
    <b v="0"/>
    <b v="0"/>
    <b v="0"/>
    <b v="0"/>
    <b v="0"/>
    <b v="0"/>
    <b v="0"/>
    <x v="0"/>
    <b v="0"/>
    <b v="0"/>
    <s v="Day"/>
    <x v="1"/>
    <s v="Day"/>
    <s v="Day"/>
    <n v="42571"/>
    <x v="7"/>
    <x v="2"/>
    <x v="1"/>
    <s v="WEEKDAY"/>
  </r>
  <r>
    <s v="A-50624"/>
    <s v="Source2"/>
    <x v="1"/>
    <x v="304"/>
    <x v="301"/>
    <n v="34.016758000000003"/>
    <n v="-117.09586299999999"/>
    <s v=""/>
    <s v=""/>
    <n v="0"/>
    <s v="#3 &amp;amp; #4 lane blocked and right hand shoulder blocked due to accident on I-10 Eastbound before Exit 85 Oak Glen Rd."/>
    <s v="Oak Glen Rd"/>
    <x v="108"/>
    <s v="San Bernardino"/>
    <s v="CA"/>
    <s v="92399"/>
    <s v="US"/>
    <s v="US/Pacific"/>
    <s v="KBUO"/>
    <x v="299"/>
    <n v="103"/>
    <n v="103"/>
    <n v="8"/>
    <n v="28.33"/>
    <n v="10"/>
    <x v="3"/>
    <n v="7"/>
    <n v="0"/>
    <x v="14"/>
    <b v="0"/>
    <b v="0"/>
    <b v="0"/>
    <b v="0"/>
    <b v="0"/>
    <b v="0"/>
    <b v="0"/>
    <b v="0"/>
    <b v="0"/>
    <b v="0"/>
    <x v="0"/>
    <b v="0"/>
    <b v="0"/>
    <s v="Day"/>
    <x v="1"/>
    <s v="Day"/>
    <s v="Day"/>
    <n v="42573"/>
    <x v="6"/>
    <x v="4"/>
    <x v="1"/>
    <s v="WEEKDAY"/>
  </r>
  <r>
    <s v="A-50642"/>
    <s v="Source2"/>
    <x v="0"/>
    <x v="305"/>
    <x v="302"/>
    <n v="33.925446000000001"/>
    <n v="-116.81210300000001"/>
    <s v=""/>
    <s v=""/>
    <n v="0"/>
    <s v="Accident on Seminole Dr near Millard Pass."/>
    <s v="Seminole Dr"/>
    <x v="107"/>
    <s v="Riverside"/>
    <s v="CA"/>
    <s v="92230-2139"/>
    <s v="US"/>
    <s v="US/Pacific"/>
    <s v="KBUO"/>
    <x v="300"/>
    <n v="105"/>
    <n v="105"/>
    <n v="8"/>
    <n v="28.31"/>
    <n v="10"/>
    <x v="3"/>
    <n v="8"/>
    <n v="0"/>
    <x v="14"/>
    <b v="0"/>
    <b v="0"/>
    <b v="0"/>
    <b v="0"/>
    <b v="0"/>
    <b v="0"/>
    <b v="0"/>
    <b v="0"/>
    <b v="0"/>
    <b v="0"/>
    <x v="0"/>
    <b v="1"/>
    <b v="0"/>
    <s v="Day"/>
    <x v="1"/>
    <s v="Day"/>
    <s v="Day"/>
    <n v="42573"/>
    <x v="15"/>
    <x v="4"/>
    <x v="1"/>
    <s v="WEEKDAY"/>
  </r>
  <r>
    <s v="A-50648"/>
    <s v="Source2"/>
    <x v="1"/>
    <x v="306"/>
    <x v="303"/>
    <n v="34.502536999999997"/>
    <n v="-118.627472"/>
    <s v=""/>
    <s v=""/>
    <n v="0"/>
    <s v="Jackknifed truck on I-5 Southbound near Exit 183 Templin Hwy."/>
    <s v="Golden State Fwy S"/>
    <x v="104"/>
    <s v="Los Angeles"/>
    <s v="CA"/>
    <s v="91384"/>
    <s v="US"/>
    <s v="US/Pacific"/>
    <s v="K3A6"/>
    <x v="301"/>
    <n v="106"/>
    <n v="106"/>
    <n v="12"/>
    <n v="29.01"/>
    <n v="10"/>
    <x v="11"/>
    <n v="12"/>
    <n v="0"/>
    <x v="14"/>
    <b v="0"/>
    <b v="0"/>
    <b v="0"/>
    <b v="0"/>
    <b v="0"/>
    <b v="0"/>
    <b v="0"/>
    <b v="0"/>
    <b v="0"/>
    <b v="0"/>
    <x v="0"/>
    <b v="0"/>
    <b v="0"/>
    <s v="Day"/>
    <x v="1"/>
    <s v="Day"/>
    <s v="Day"/>
    <n v="42573"/>
    <x v="7"/>
    <x v="4"/>
    <x v="1"/>
    <s v="WEEKDAY"/>
  </r>
  <r>
    <s v="A-50709"/>
    <s v="Source2"/>
    <x v="0"/>
    <x v="307"/>
    <x v="304"/>
    <n v="34.389946000000002"/>
    <n v="-118.57326499999999"/>
    <s v=""/>
    <s v=""/>
    <n v="0"/>
    <s v="Accident on The Old Rd in Stevenson Ranch."/>
    <s v="The Old Rd"/>
    <x v="101"/>
    <s v="Los Angeles"/>
    <s v="CA"/>
    <s v="91381"/>
    <s v="US"/>
    <s v="US/Pacific"/>
    <s v="K3A6"/>
    <x v="302"/>
    <n v="107"/>
    <n v="107"/>
    <n v="9"/>
    <n v="28.97"/>
    <n v="10"/>
    <x v="6"/>
    <n v="9"/>
    <n v="0"/>
    <x v="14"/>
    <b v="0"/>
    <b v="0"/>
    <b v="1"/>
    <b v="0"/>
    <b v="0"/>
    <b v="0"/>
    <b v="0"/>
    <b v="0"/>
    <b v="0"/>
    <b v="0"/>
    <x v="0"/>
    <b v="1"/>
    <b v="0"/>
    <s v="Day"/>
    <x v="1"/>
    <s v="Day"/>
    <s v="Day"/>
    <n v="42573"/>
    <x v="9"/>
    <x v="4"/>
    <x v="1"/>
    <s v="WEEKDAY"/>
  </r>
  <r>
    <s v="A-51554"/>
    <s v="Source2"/>
    <x v="0"/>
    <x v="308"/>
    <x v="305"/>
    <n v="34.422210999999997"/>
    <n v="-118.58459499999999"/>
    <s v=""/>
    <s v=""/>
    <n v="0"/>
    <s v="Accident on The Old Rd at Magic Mountain Pkwy."/>
    <s v="Magic Mountain Pkwy"/>
    <x v="96"/>
    <s v="Los Angeles"/>
    <s v="CA"/>
    <s v="91355"/>
    <s v="US"/>
    <s v="US/Pacific"/>
    <s v="K3A6"/>
    <x v="303"/>
    <n v="98"/>
    <n v="98"/>
    <n v="16"/>
    <n v="28.97"/>
    <n v="10"/>
    <x v="20"/>
    <n v="6"/>
    <n v="0"/>
    <x v="16"/>
    <b v="0"/>
    <b v="0"/>
    <b v="1"/>
    <b v="0"/>
    <b v="0"/>
    <b v="0"/>
    <b v="0"/>
    <b v="0"/>
    <b v="0"/>
    <b v="0"/>
    <x v="0"/>
    <b v="0"/>
    <b v="0"/>
    <s v="Day"/>
    <x v="1"/>
    <s v="Day"/>
    <s v="Day"/>
    <n v="42577"/>
    <x v="9"/>
    <x v="1"/>
    <x v="1"/>
    <s v="WEEKDAY"/>
  </r>
  <r>
    <s v="A-52405"/>
    <s v="Source2"/>
    <x v="1"/>
    <x v="309"/>
    <x v="306"/>
    <n v="33.921203999999996"/>
    <n v="-116.806496"/>
    <s v=""/>
    <s v=""/>
    <n v="0"/>
    <s v="Accident on I-10 Eastbound near Exit 104 Seminole Dr."/>
    <s v="I-10 E"/>
    <x v="107"/>
    <s v="Riverside"/>
    <s v="CA"/>
    <s v="92230"/>
    <s v="US"/>
    <s v="US/Pacific"/>
    <s v="KBUO"/>
    <x v="304"/>
    <n v="100"/>
    <n v="100"/>
    <n v="26"/>
    <n v="28.18"/>
    <n v="10"/>
    <x v="3"/>
    <n v="16"/>
    <n v="0"/>
    <x v="14"/>
    <b v="0"/>
    <b v="0"/>
    <b v="0"/>
    <b v="0"/>
    <b v="0"/>
    <b v="0"/>
    <b v="0"/>
    <b v="0"/>
    <b v="0"/>
    <b v="0"/>
    <x v="0"/>
    <b v="0"/>
    <b v="0"/>
    <s v="Day"/>
    <x v="1"/>
    <s v="Day"/>
    <s v="Day"/>
    <n v="42580"/>
    <x v="8"/>
    <x v="4"/>
    <x v="1"/>
    <s v="WEEKDAY"/>
  </r>
  <r>
    <s v="A-53099"/>
    <s v="Source2"/>
    <x v="0"/>
    <x v="310"/>
    <x v="307"/>
    <n v="33.736885000000001"/>
    <n v="-116.932472"/>
    <s v=""/>
    <s v=""/>
    <n v="0"/>
    <s v="Accident on Stanford St near Whittier Ave."/>
    <s v="Whittier Ave"/>
    <x v="95"/>
    <s v="Riverside"/>
    <s v="CA"/>
    <s v="92544-6442"/>
    <s v="US"/>
    <s v="US/Pacific"/>
    <s v="KBUO"/>
    <x v="305"/>
    <n v="52"/>
    <n v="52"/>
    <n v="61"/>
    <n v="28.35"/>
    <n v="10"/>
    <x v="3"/>
    <n v="7"/>
    <n v="0"/>
    <x v="7"/>
    <b v="0"/>
    <b v="0"/>
    <b v="0"/>
    <b v="0"/>
    <b v="0"/>
    <b v="0"/>
    <b v="0"/>
    <b v="0"/>
    <b v="0"/>
    <b v="0"/>
    <x v="0"/>
    <b v="0"/>
    <b v="0"/>
    <s v="Night"/>
    <x v="0"/>
    <s v="Night"/>
    <s v="Night"/>
    <n v="42704"/>
    <x v="14"/>
    <x v="2"/>
    <x v="2"/>
    <s v="WEEKDAY"/>
  </r>
  <r>
    <s v="A-53111"/>
    <s v="Source2"/>
    <x v="0"/>
    <x v="311"/>
    <x v="308"/>
    <n v="34.435200000000002"/>
    <n v="-118.618362"/>
    <s v=""/>
    <s v=""/>
    <n v="0.01"/>
    <s v="Accident on CA-126 Eastbound at Commerce Center Dr."/>
    <s v="Henry Mayo Dr"/>
    <x v="96"/>
    <s v="Los Angeles"/>
    <s v="CA"/>
    <s v="91355"/>
    <s v="US"/>
    <s v="US/Pacific"/>
    <s v="K3A6"/>
    <x v="306"/>
    <n v="56"/>
    <n v="56"/>
    <n v="39"/>
    <n v="29.13"/>
    <n v="10"/>
    <x v="4"/>
    <n v="3"/>
    <n v="0"/>
    <x v="14"/>
    <b v="0"/>
    <b v="0"/>
    <b v="0"/>
    <b v="0"/>
    <b v="0"/>
    <b v="0"/>
    <b v="0"/>
    <b v="0"/>
    <b v="0"/>
    <b v="0"/>
    <x v="0"/>
    <b v="1"/>
    <b v="0"/>
    <s v="Night"/>
    <x v="0"/>
    <s v="Night"/>
    <s v="Night"/>
    <n v="42704"/>
    <x v="17"/>
    <x v="2"/>
    <x v="2"/>
    <s v="WEEKDAY"/>
  </r>
  <r>
    <s v="A-53116"/>
    <s v="Source2"/>
    <x v="0"/>
    <x v="312"/>
    <x v="309"/>
    <n v="34.454269000000004"/>
    <n v="-118.420326"/>
    <s v=""/>
    <s v=""/>
    <n v="0.01"/>
    <s v="Accident on Sierra Hwy near Vasquez Canyon Rd."/>
    <s v="Sierra Hwy"/>
    <x v="97"/>
    <s v="Los Angeles"/>
    <s v="CA"/>
    <s v="91351-1439"/>
    <s v="US"/>
    <s v="US/Pacific"/>
    <s v="K3A6"/>
    <x v="307"/>
    <n v="53"/>
    <n v="53"/>
    <n v="45"/>
    <n v="29.13"/>
    <n v="10"/>
    <x v="21"/>
    <n v="0"/>
    <n v="0"/>
    <x v="14"/>
    <b v="0"/>
    <b v="0"/>
    <b v="1"/>
    <b v="0"/>
    <b v="0"/>
    <b v="0"/>
    <b v="0"/>
    <b v="0"/>
    <b v="0"/>
    <b v="0"/>
    <x v="0"/>
    <b v="1"/>
    <b v="0"/>
    <s v="Night"/>
    <x v="0"/>
    <s v="Night"/>
    <s v="Night"/>
    <n v="42704"/>
    <x v="17"/>
    <x v="2"/>
    <x v="2"/>
    <s v="WEEKDAY"/>
  </r>
  <r>
    <s v="A-53183"/>
    <s v="Source2"/>
    <x v="0"/>
    <x v="313"/>
    <x v="310"/>
    <n v="34.443236999999996"/>
    <n v="-118.60576599999999"/>
    <s v=""/>
    <s v=""/>
    <n v="0.01"/>
    <s v="Accident on CA-126 Newhall Ranch Rd Westbound at Exit 40C I-5."/>
    <s v="Golden State Fwy S"/>
    <x v="96"/>
    <s v="Los Angeles"/>
    <s v="CA"/>
    <s v="91355"/>
    <s v="US"/>
    <s v="US/Pacific"/>
    <s v="K3A6"/>
    <x v="308"/>
    <n v="48"/>
    <n v="48"/>
    <n v="63"/>
    <n v="29.13"/>
    <n v="10"/>
    <x v="21"/>
    <n v="0"/>
    <n v="0"/>
    <x v="14"/>
    <b v="0"/>
    <b v="0"/>
    <b v="0"/>
    <b v="0"/>
    <b v="0"/>
    <b v="0"/>
    <b v="0"/>
    <b v="0"/>
    <b v="0"/>
    <b v="0"/>
    <x v="0"/>
    <b v="0"/>
    <b v="0"/>
    <s v="Night"/>
    <x v="0"/>
    <s v="Night"/>
    <s v="Night"/>
    <n v="42704"/>
    <x v="16"/>
    <x v="2"/>
    <x v="2"/>
    <s v="WEEKDAY"/>
  </r>
  <r>
    <s v="A-53851"/>
    <s v="Source2"/>
    <x v="0"/>
    <x v="314"/>
    <x v="311"/>
    <n v="33.801090000000002"/>
    <n v="-116.954628"/>
    <s v=""/>
    <s v=""/>
    <n v="0.01"/>
    <s v="Accident on Ramona Expy at Alessandro Ave."/>
    <s v="Alessandro Ave"/>
    <x v="103"/>
    <s v="Riverside"/>
    <s v="CA"/>
    <s v="92583-2815"/>
    <s v="US"/>
    <s v="US/Pacific"/>
    <s v="KBUO"/>
    <x v="309"/>
    <n v="36"/>
    <n v="36"/>
    <n v="71"/>
    <n v="28.45"/>
    <n v="10"/>
    <x v="2"/>
    <n v="3"/>
    <n v="0"/>
    <x v="14"/>
    <b v="0"/>
    <b v="0"/>
    <b v="0"/>
    <b v="0"/>
    <b v="0"/>
    <b v="0"/>
    <b v="0"/>
    <b v="0"/>
    <b v="0"/>
    <b v="0"/>
    <x v="0"/>
    <b v="0"/>
    <b v="0"/>
    <s v="Night"/>
    <x v="0"/>
    <s v="Night"/>
    <s v="Night"/>
    <n v="42708"/>
    <x v="22"/>
    <x v="6"/>
    <x v="3"/>
    <s v="WEEKEND"/>
  </r>
  <r>
    <s v="A-53891"/>
    <s v="Source2"/>
    <x v="1"/>
    <x v="315"/>
    <x v="312"/>
    <n v="34.489615999999998"/>
    <n v="-118.61932400000001"/>
    <s v=""/>
    <s v=""/>
    <n v="0.01"/>
    <s v="Accident on I-5 Southbound after Exit 176A Parker Rd."/>
    <s v="Golden State Fwy S"/>
    <x v="104"/>
    <s v="Los Angeles"/>
    <s v="CA"/>
    <s v="91384"/>
    <s v="US"/>
    <s v="US/Pacific"/>
    <s v="K3A6"/>
    <x v="310"/>
    <n v="46"/>
    <n v="44"/>
    <n v="46"/>
    <n v="29.21"/>
    <n v="10"/>
    <x v="12"/>
    <n v="5"/>
    <n v="0"/>
    <x v="14"/>
    <b v="0"/>
    <b v="0"/>
    <b v="0"/>
    <b v="0"/>
    <b v="0"/>
    <b v="0"/>
    <b v="0"/>
    <b v="0"/>
    <b v="0"/>
    <b v="0"/>
    <x v="0"/>
    <b v="0"/>
    <b v="0"/>
    <s v="Day"/>
    <x v="1"/>
    <s v="Day"/>
    <s v="Day"/>
    <n v="42708"/>
    <x v="1"/>
    <x v="6"/>
    <x v="0"/>
    <s v="WEEKEND"/>
  </r>
  <r>
    <s v="A-53997"/>
    <s v="Source2"/>
    <x v="1"/>
    <x v="316"/>
    <x v="313"/>
    <n v="34.495808000000004"/>
    <n v="-118.62393200000001"/>
    <s v=""/>
    <s v=""/>
    <n v="0.01"/>
    <s v="Right hand shoulder blocked due to accident on I-5 Northbound at Exits 176 176B Forest Rte-7N09 Lake Hughes Rd."/>
    <s v="Lake Hughes Rd"/>
    <x v="104"/>
    <s v="Los Angeles"/>
    <s v="CA"/>
    <s v="91384"/>
    <s v="US"/>
    <s v="US/Pacific"/>
    <s v="K3A6"/>
    <x v="311"/>
    <n v="46"/>
    <n v="46"/>
    <n v="66"/>
    <n v="29.09"/>
    <n v="10"/>
    <x v="21"/>
    <n v="0"/>
    <n v="0"/>
    <x v="14"/>
    <b v="0"/>
    <b v="0"/>
    <b v="0"/>
    <b v="0"/>
    <b v="0"/>
    <b v="0"/>
    <b v="0"/>
    <b v="0"/>
    <b v="0"/>
    <b v="0"/>
    <x v="0"/>
    <b v="0"/>
    <b v="0"/>
    <s v="Night"/>
    <x v="0"/>
    <s v="Night"/>
    <s v="Night"/>
    <n v="42709"/>
    <x v="22"/>
    <x v="0"/>
    <x v="3"/>
    <s v="WEEKDAY"/>
  </r>
  <r>
    <s v="A-54004"/>
    <s v="Source2"/>
    <x v="0"/>
    <x v="317"/>
    <x v="314"/>
    <n v="34.422297999999998"/>
    <n v="-118.58474699999999"/>
    <s v=""/>
    <s v=""/>
    <n v="0"/>
    <s v="Accident on The Old Rd at Magic Mountain Pkwy."/>
    <s v="Magic Mountain Pkwy"/>
    <x v="96"/>
    <s v="Los Angeles"/>
    <s v="CA"/>
    <s v="91355"/>
    <s v="US"/>
    <s v="US/Pacific"/>
    <s v="K3A6"/>
    <x v="312"/>
    <n v="47"/>
    <n v="47"/>
    <n v="61"/>
    <n v="29.11"/>
    <n v="10"/>
    <x v="21"/>
    <n v="0"/>
    <n v="0"/>
    <x v="14"/>
    <b v="0"/>
    <b v="0"/>
    <b v="1"/>
    <b v="0"/>
    <b v="0"/>
    <b v="0"/>
    <b v="0"/>
    <b v="0"/>
    <b v="0"/>
    <b v="0"/>
    <x v="0"/>
    <b v="1"/>
    <b v="0"/>
    <s v="Day"/>
    <x v="1"/>
    <s v="Day"/>
    <s v="Day"/>
    <n v="42709"/>
    <x v="1"/>
    <x v="0"/>
    <x v="0"/>
    <s v="WEEKDAY"/>
  </r>
  <r>
    <s v="A-54029"/>
    <s v="Source2"/>
    <x v="0"/>
    <x v="318"/>
    <x v="315"/>
    <n v="34.425117"/>
    <n v="-118.42363700000001"/>
    <s v=""/>
    <s v=""/>
    <n v="0.01"/>
    <s v="Left hand shoulder blocked due to accident on CA-14 Southbound at Sand Canyon Rd."/>
    <s v="Sand Canyon Rd"/>
    <x v="97"/>
    <s v="Los Angeles"/>
    <s v="CA"/>
    <s v="91387"/>
    <s v="US"/>
    <s v="US/Pacific"/>
    <s v="K3A6"/>
    <x v="313"/>
    <n v="57"/>
    <n v="57"/>
    <n v="44"/>
    <n v="29.12"/>
    <n v="10"/>
    <x v="11"/>
    <n v="5"/>
    <n v="0"/>
    <x v="14"/>
    <b v="0"/>
    <b v="0"/>
    <b v="0"/>
    <b v="0"/>
    <b v="0"/>
    <b v="0"/>
    <b v="0"/>
    <b v="0"/>
    <b v="0"/>
    <b v="0"/>
    <x v="0"/>
    <b v="0"/>
    <b v="0"/>
    <s v="Day"/>
    <x v="1"/>
    <s v="Day"/>
    <s v="Day"/>
    <n v="42709"/>
    <x v="3"/>
    <x v="0"/>
    <x v="0"/>
    <s v="WEEKDAY"/>
  </r>
  <r>
    <s v="A-54204"/>
    <s v="Source2"/>
    <x v="0"/>
    <x v="319"/>
    <x v="316"/>
    <n v="33.841029999999996"/>
    <n v="-117.00355500000001"/>
    <s v=""/>
    <s v=""/>
    <n v="0.01"/>
    <s v="Accident on CA-79 Sanderson Ave near County Hwy-R3 Gilman Springs Rd."/>
    <s v="N Sanderson Ave"/>
    <x v="103"/>
    <s v="Riverside"/>
    <s v="CA"/>
    <s v="92582"/>
    <s v="US"/>
    <s v="US/Pacific"/>
    <s v="KBUO"/>
    <x v="314"/>
    <n v="50"/>
    <n v="50"/>
    <n v="100"/>
    <n v="28.32"/>
    <n v="10"/>
    <x v="11"/>
    <n v="5"/>
    <n v="0"/>
    <x v="14"/>
    <b v="0"/>
    <b v="0"/>
    <b v="0"/>
    <b v="0"/>
    <b v="0"/>
    <b v="0"/>
    <b v="0"/>
    <b v="0"/>
    <b v="0"/>
    <b v="0"/>
    <x v="0"/>
    <b v="0"/>
    <b v="0"/>
    <s v="Night"/>
    <x v="0"/>
    <s v="Night"/>
    <s v="Night"/>
    <n v="42709"/>
    <x v="11"/>
    <x v="0"/>
    <x v="2"/>
    <s v="WEEKDAY"/>
  </r>
  <r>
    <s v="A-54244"/>
    <s v="Source2"/>
    <x v="0"/>
    <x v="320"/>
    <x v="317"/>
    <n v="34.282111999999998"/>
    <n v="-118.76055100000001"/>
    <s v=""/>
    <s v=""/>
    <n v="0.01"/>
    <s v="Accident on CA-118 Eastbound at Exit 24 Erringer Rd."/>
    <s v="CA-118 E"/>
    <x v="94"/>
    <s v="Ventura"/>
    <s v="CA"/>
    <s v="93065"/>
    <s v="US"/>
    <s v="US/Pacific"/>
    <s v="K3A6"/>
    <x v="315"/>
    <n v="51"/>
    <n v="51"/>
    <n v="92"/>
    <n v="29.1"/>
    <n v="5"/>
    <x v="21"/>
    <n v="0"/>
    <n v="0"/>
    <x v="14"/>
    <b v="0"/>
    <b v="0"/>
    <b v="0"/>
    <b v="0"/>
    <b v="0"/>
    <b v="0"/>
    <b v="0"/>
    <b v="0"/>
    <b v="0"/>
    <b v="0"/>
    <x v="0"/>
    <b v="0"/>
    <b v="0"/>
    <s v="Night"/>
    <x v="0"/>
    <s v="Night"/>
    <s v="Night"/>
    <n v="42709"/>
    <x v="18"/>
    <x v="0"/>
    <x v="2"/>
    <s v="WEEKDAY"/>
  </r>
  <r>
    <s v="A-54272"/>
    <s v="Source2"/>
    <x v="0"/>
    <x v="321"/>
    <x v="318"/>
    <n v="34.282412999999998"/>
    <n v="-118.73925800000001"/>
    <s v=""/>
    <s v=""/>
    <n v="0.01"/>
    <s v="Lane blocked on exit ramp due to accident on CA-118 Westbound at Exit 25 Sycamore Dr."/>
    <s v="Ronald Reagan Fwy W"/>
    <x v="94"/>
    <s v="Ventura"/>
    <s v="CA"/>
    <s v="93065"/>
    <s v="US"/>
    <s v="US/Pacific"/>
    <s v="K3A6"/>
    <x v="316"/>
    <n v="54"/>
    <n v="54"/>
    <n v="80"/>
    <n v="29.11"/>
    <n v="7"/>
    <x v="21"/>
    <n v="0"/>
    <n v="0"/>
    <x v="12"/>
    <b v="0"/>
    <b v="0"/>
    <b v="0"/>
    <b v="0"/>
    <b v="1"/>
    <b v="0"/>
    <b v="0"/>
    <b v="0"/>
    <b v="0"/>
    <b v="0"/>
    <x v="0"/>
    <b v="0"/>
    <b v="0"/>
    <s v="Night"/>
    <x v="0"/>
    <s v="Night"/>
    <s v="Night"/>
    <n v="42709"/>
    <x v="21"/>
    <x v="0"/>
    <x v="2"/>
    <s v="WEEKDAY"/>
  </r>
  <r>
    <s v="A-54353"/>
    <s v="Source2"/>
    <x v="0"/>
    <x v="322"/>
    <x v="319"/>
    <n v="34.494990999999999"/>
    <n v="-118.62121599999999"/>
    <s v=""/>
    <s v=""/>
    <n v="0"/>
    <s v="Accident on Castaic Rd both ways at Fantastic Ln."/>
    <s v="Fantastic Ln"/>
    <x v="104"/>
    <s v="Los Angeles"/>
    <s v="CA"/>
    <s v="91384-3313"/>
    <s v="US"/>
    <s v="US/Pacific"/>
    <s v="K3A6"/>
    <x v="317"/>
    <n v="59"/>
    <n v="59"/>
    <n v="64"/>
    <n v="29.12"/>
    <n v="10"/>
    <x v="21"/>
    <n v="0"/>
    <n v="0"/>
    <x v="1"/>
    <b v="0"/>
    <b v="0"/>
    <b v="0"/>
    <b v="0"/>
    <b v="0"/>
    <b v="0"/>
    <b v="0"/>
    <b v="0"/>
    <b v="0"/>
    <b v="0"/>
    <x v="0"/>
    <b v="0"/>
    <b v="0"/>
    <s v="Day"/>
    <x v="1"/>
    <s v="Day"/>
    <s v="Day"/>
    <n v="42710"/>
    <x v="5"/>
    <x v="1"/>
    <x v="0"/>
    <s v="WEEKDAY"/>
  </r>
  <r>
    <s v="A-54502"/>
    <s v="Source2"/>
    <x v="0"/>
    <x v="323"/>
    <x v="320"/>
    <n v="33.933948999999998"/>
    <n v="-117.033432"/>
    <s v=""/>
    <s v=""/>
    <n v="0.01"/>
    <s v="Lane blocked due to accident on CA-60 Moreno Valley Fwy Eastbound at Jack Rabbit Trl."/>
    <s v="Jack Rabbit Trl"/>
    <x v="100"/>
    <s v="Riverside"/>
    <s v="CA"/>
    <s v="92223"/>
    <s v="US"/>
    <s v="US/Pacific"/>
    <s v="KBUO"/>
    <x v="318"/>
    <n v="43"/>
    <n v="43"/>
    <n v="100"/>
    <n v="28.4"/>
    <n v="10"/>
    <x v="21"/>
    <n v="0"/>
    <n v="0"/>
    <x v="1"/>
    <b v="0"/>
    <b v="0"/>
    <b v="0"/>
    <b v="0"/>
    <b v="0"/>
    <b v="0"/>
    <b v="0"/>
    <b v="0"/>
    <b v="0"/>
    <b v="0"/>
    <x v="0"/>
    <b v="0"/>
    <b v="0"/>
    <s v="Night"/>
    <x v="0"/>
    <s v="Night"/>
    <s v="Night"/>
    <n v="42711"/>
    <x v="12"/>
    <x v="2"/>
    <x v="3"/>
    <s v="WEEKDAY"/>
  </r>
  <r>
    <s v="A-54774"/>
    <s v="Source2"/>
    <x v="0"/>
    <x v="324"/>
    <x v="321"/>
    <n v="34.360970000000002"/>
    <n v="-118.50571399999998"/>
    <s v=""/>
    <s v=""/>
    <n v="0.01"/>
    <s v="Accident on CA-14 Northbound at Exit 2 Newhall Ave."/>
    <s v="CA-14 N"/>
    <x v="106"/>
    <s v="Los Angeles"/>
    <s v="CA"/>
    <s v="91321"/>
    <s v="US"/>
    <s v="US/Pacific"/>
    <s v="K3A6"/>
    <x v="319"/>
    <n v="49"/>
    <n v="49"/>
    <n v="80"/>
    <n v="29.3"/>
    <n v="10"/>
    <x v="21"/>
    <n v="0"/>
    <n v="0"/>
    <x v="14"/>
    <b v="0"/>
    <b v="0"/>
    <b v="0"/>
    <b v="0"/>
    <b v="1"/>
    <b v="0"/>
    <b v="0"/>
    <b v="0"/>
    <b v="0"/>
    <b v="0"/>
    <x v="0"/>
    <b v="0"/>
    <b v="0"/>
    <s v="Night"/>
    <x v="0"/>
    <s v="Night"/>
    <s v="Night"/>
    <n v="42711"/>
    <x v="16"/>
    <x v="2"/>
    <x v="2"/>
    <s v="WEEKDAY"/>
  </r>
  <r>
    <s v="A-55644"/>
    <s v="Source2"/>
    <x v="0"/>
    <x v="325"/>
    <x v="322"/>
    <n v="33.890571999999999"/>
    <n v="-116.98889199999999"/>
    <s v=""/>
    <s v=""/>
    <n v="0.01"/>
    <s v="Right hand shoulder blocked due to accident on CA-79 Lamb Canyon Rd Northbound after County Landfill Rd."/>
    <s v="Lamb Canyon Rd"/>
    <x v="100"/>
    <s v="Riverside"/>
    <s v="CA"/>
    <s v="92223"/>
    <s v="US"/>
    <s v="US/Pacific"/>
    <s v="KBUO"/>
    <x v="320"/>
    <n v="55"/>
    <n v="55"/>
    <n v="100"/>
    <n v="28.44"/>
    <n v="3"/>
    <x v="18"/>
    <n v="2"/>
    <n v="0"/>
    <x v="12"/>
    <b v="0"/>
    <b v="0"/>
    <b v="0"/>
    <b v="0"/>
    <b v="0"/>
    <b v="0"/>
    <b v="0"/>
    <b v="0"/>
    <b v="0"/>
    <b v="0"/>
    <x v="0"/>
    <b v="0"/>
    <b v="0"/>
    <s v="Night"/>
    <x v="1"/>
    <s v="Day"/>
    <s v="Day"/>
    <n v="42716"/>
    <x v="0"/>
    <x v="0"/>
    <x v="0"/>
    <s v="WEEKDAY"/>
  </r>
  <r>
    <s v="A-57209"/>
    <s v="Source2"/>
    <x v="0"/>
    <x v="326"/>
    <x v="323"/>
    <n v="34.247478000000001"/>
    <n v="-117.20768700000001"/>
    <s v=""/>
    <s v=""/>
    <n v="0"/>
    <s v="Accident on Bay Rd at CA-189."/>
    <s v="State Highway 189"/>
    <x v="109"/>
    <s v="San Bernardino"/>
    <s v="CA"/>
    <s v="92407"/>
    <s v="US"/>
    <s v="US/Pacific"/>
    <s v="KSBD"/>
    <x v="321"/>
    <n v="45.3"/>
    <n v="41.6"/>
    <n v="76"/>
    <n v="29.9"/>
    <n v="5"/>
    <x v="10"/>
    <n v="6.9"/>
    <n v="0.04"/>
    <x v="3"/>
    <b v="0"/>
    <b v="0"/>
    <b v="0"/>
    <b v="0"/>
    <b v="0"/>
    <b v="0"/>
    <b v="0"/>
    <b v="0"/>
    <b v="0"/>
    <b v="1"/>
    <x v="0"/>
    <b v="0"/>
    <b v="0"/>
    <s v="Night"/>
    <x v="0"/>
    <s v="Night"/>
    <s v="Night"/>
    <n v="42720"/>
    <x v="16"/>
    <x v="4"/>
    <x v="2"/>
    <s v="WEEKDAY"/>
  </r>
  <r>
    <s v="A-57229"/>
    <s v="Source2"/>
    <x v="0"/>
    <x v="327"/>
    <x v="324"/>
    <n v="34.134438000000003"/>
    <n v="-117.33429699999999"/>
    <s v=""/>
    <s v=""/>
    <n v="0.01"/>
    <s v="Accident on CA-210 Eastbound at Exit 73 20th St."/>
    <s v="CA-210 E"/>
    <x v="109"/>
    <s v="San Bernardino"/>
    <s v="CA"/>
    <s v="92411"/>
    <s v="US"/>
    <s v="US/Pacific"/>
    <s v="KSBD"/>
    <x v="322"/>
    <n v="45.9"/>
    <n v="44.6"/>
    <n v="68"/>
    <n v="29.94"/>
    <n v="10"/>
    <x v="1"/>
    <n v="3.5"/>
    <m/>
    <x v="8"/>
    <b v="0"/>
    <b v="0"/>
    <b v="0"/>
    <b v="0"/>
    <b v="0"/>
    <b v="0"/>
    <b v="0"/>
    <b v="0"/>
    <b v="0"/>
    <b v="0"/>
    <x v="0"/>
    <b v="0"/>
    <b v="0"/>
    <s v="Night"/>
    <x v="0"/>
    <s v="Night"/>
    <s v="Night"/>
    <n v="42721"/>
    <x v="19"/>
    <x v="5"/>
    <x v="3"/>
    <s v="WEEKEND"/>
  </r>
  <r>
    <s v="A-57235"/>
    <s v="Source2"/>
    <x v="0"/>
    <x v="328"/>
    <x v="325"/>
    <n v="34.466563999999998"/>
    <n v="-118.32896399999998"/>
    <s v=""/>
    <s v=""/>
    <n v="0.01"/>
    <s v="Accident on CA-14 Northbound at Exit 15 Agua Dulce Canyon Rd."/>
    <s v="CA-14 N"/>
    <x v="110"/>
    <s v="Los Angeles"/>
    <s v="CA"/>
    <s v="91390"/>
    <s v="US"/>
    <s v="US/Pacific"/>
    <s v="K3A6"/>
    <x v="323"/>
    <n v="47"/>
    <n v="40"/>
    <n v="48"/>
    <n v="29.13"/>
    <n v="10"/>
    <x v="22"/>
    <n v="20"/>
    <n v="0"/>
    <x v="14"/>
    <b v="0"/>
    <b v="0"/>
    <b v="0"/>
    <b v="0"/>
    <b v="0"/>
    <b v="0"/>
    <b v="0"/>
    <b v="0"/>
    <b v="0"/>
    <b v="0"/>
    <x v="0"/>
    <b v="0"/>
    <b v="0"/>
    <s v="Night"/>
    <x v="0"/>
    <s v="Night"/>
    <s v="Night"/>
    <n v="42721"/>
    <x v="22"/>
    <x v="5"/>
    <x v="3"/>
    <s v="WEEKEND"/>
  </r>
  <r>
    <s v="A-57270"/>
    <s v="Source2"/>
    <x v="1"/>
    <x v="329"/>
    <x v="326"/>
    <n v="33.843769000000002"/>
    <n v="-117.250961"/>
    <s v=""/>
    <s v=""/>
    <n v="0.01"/>
    <s v="Right hand shoulder blocked due to accident on I-215 Southbound at Exit 22 Cajalco Expy."/>
    <s v="I-215 S"/>
    <x v="111"/>
    <s v="Riverside"/>
    <s v="CA"/>
    <s v="92571"/>
    <s v="US"/>
    <s v="US/Pacific"/>
    <s v="KRIV"/>
    <x v="324"/>
    <n v="43.5"/>
    <n v="40.9"/>
    <n v="73"/>
    <n v="30.1"/>
    <n v="10"/>
    <x v="9"/>
    <n v="4.5999999999999996"/>
    <m/>
    <x v="8"/>
    <b v="0"/>
    <b v="0"/>
    <b v="0"/>
    <b v="0"/>
    <b v="0"/>
    <b v="0"/>
    <b v="0"/>
    <b v="0"/>
    <b v="0"/>
    <b v="0"/>
    <x v="0"/>
    <b v="0"/>
    <b v="0"/>
    <s v="Day"/>
    <x v="1"/>
    <s v="Day"/>
    <s v="Day"/>
    <n v="42721"/>
    <x v="2"/>
    <x v="5"/>
    <x v="0"/>
    <s v="WEEKEND"/>
  </r>
  <r>
    <s v="A-58904"/>
    <s v="Source2"/>
    <x v="1"/>
    <x v="330"/>
    <x v="327"/>
    <n v="32.817859999999996"/>
    <n v="-116.53263100000001"/>
    <s v=""/>
    <s v=""/>
    <n v="0.01"/>
    <s v="Accident on I-8 Eastbound near Exit 45 Pine Valley Rd."/>
    <s v="Pine Valley Rd"/>
    <x v="112"/>
    <s v="San Diego"/>
    <s v="CA"/>
    <s v="91906"/>
    <s v="US"/>
    <s v="US/Pacific"/>
    <s v="KCZZ"/>
    <x v="325"/>
    <n v="44.1"/>
    <n v="34"/>
    <n v="71"/>
    <n v="29.64"/>
    <m/>
    <x v="4"/>
    <n v="29.9"/>
    <m/>
    <x v="17"/>
    <b v="0"/>
    <b v="0"/>
    <b v="0"/>
    <b v="0"/>
    <b v="0"/>
    <b v="0"/>
    <b v="0"/>
    <b v="0"/>
    <b v="0"/>
    <b v="0"/>
    <x v="0"/>
    <b v="0"/>
    <b v="0"/>
    <s v="Day"/>
    <x v="1"/>
    <s v="Day"/>
    <s v="Day"/>
    <n v="42728"/>
    <x v="15"/>
    <x v="5"/>
    <x v="1"/>
    <s v="WEEKEND"/>
  </r>
  <r>
    <s v="A-58934"/>
    <s v="Source2"/>
    <x v="0"/>
    <x v="331"/>
    <x v="328"/>
    <n v="34.273009999999999"/>
    <n v="-118.04334299999999"/>
    <s v=""/>
    <s v=""/>
    <n v="0.01"/>
    <s v="Accident on CA-2 Angeles Crest Hwy at Upper Big Tujunga Canyon Rd."/>
    <s v="Upper Big Tujunga Canyon Rd"/>
    <x v="113"/>
    <s v="Los Angeles"/>
    <s v="CA"/>
    <s v="93563"/>
    <s v="US"/>
    <s v="US/Pacific"/>
    <s v="KGXA"/>
    <x v="326"/>
    <n v="34.200000000000003"/>
    <n v="25.7"/>
    <n v="71"/>
    <n v="29.88"/>
    <n v="10"/>
    <x v="13"/>
    <n v="11.5"/>
    <m/>
    <x v="8"/>
    <b v="0"/>
    <b v="0"/>
    <b v="0"/>
    <b v="0"/>
    <b v="0"/>
    <b v="0"/>
    <b v="0"/>
    <b v="0"/>
    <b v="0"/>
    <b v="0"/>
    <x v="0"/>
    <b v="0"/>
    <b v="0"/>
    <s v="Night"/>
    <x v="0"/>
    <s v="Night"/>
    <s v="Day"/>
    <n v="42728"/>
    <x v="14"/>
    <x v="5"/>
    <x v="2"/>
    <s v="WEEKEND"/>
  </r>
  <r>
    <s v="A-59194"/>
    <s v="Source2"/>
    <x v="1"/>
    <x v="332"/>
    <x v="329"/>
    <n v="33.924430999999998"/>
    <n v="-116.900871"/>
    <s v=""/>
    <s v=""/>
    <n v="0.01"/>
    <s v="Right hand shoulder blocked due to accident on I-10 Eastbound at Exit 99 22nd St."/>
    <s v="S 22nd St"/>
    <x v="105"/>
    <s v="Riverside"/>
    <s v="CA"/>
    <s v="92220"/>
    <s v="US"/>
    <s v="US/Pacific"/>
    <s v="KBUO"/>
    <x v="327"/>
    <n v="46"/>
    <n v="42"/>
    <n v="47"/>
    <n v="28.53"/>
    <n v="10"/>
    <x v="6"/>
    <n v="7"/>
    <n v="0"/>
    <x v="14"/>
    <b v="0"/>
    <b v="0"/>
    <b v="0"/>
    <b v="0"/>
    <b v="0"/>
    <b v="0"/>
    <b v="0"/>
    <b v="0"/>
    <b v="0"/>
    <b v="0"/>
    <x v="0"/>
    <b v="0"/>
    <b v="0"/>
    <s v="Night"/>
    <x v="0"/>
    <s v="Night"/>
    <s v="Night"/>
    <n v="42731"/>
    <x v="12"/>
    <x v="1"/>
    <x v="3"/>
    <s v="WEEKDAY"/>
  </r>
  <r>
    <s v="A-60137"/>
    <s v="Source2"/>
    <x v="0"/>
    <x v="333"/>
    <x v="330"/>
    <n v="34.443519999999999"/>
    <n v="-116.85808600000001"/>
    <s v=""/>
    <s v=""/>
    <n v="0.01"/>
    <s v="Accident on CA-247 Old Woman Springs Rd near Camp Rock Rd."/>
    <s v="Camp Rock Rd"/>
    <x v="114"/>
    <s v="San Bernardino"/>
    <s v="CA"/>
    <s v="92356-7548"/>
    <s v="US"/>
    <s v="US/Pacific"/>
    <s v="KL35"/>
    <x v="328"/>
    <n v="28.4"/>
    <n v="19.7"/>
    <n v="69"/>
    <n v="30.05"/>
    <n v="10"/>
    <x v="5"/>
    <n v="9.1999999999999993"/>
    <m/>
    <x v="8"/>
    <b v="0"/>
    <b v="0"/>
    <b v="0"/>
    <b v="0"/>
    <b v="0"/>
    <b v="0"/>
    <b v="0"/>
    <b v="0"/>
    <b v="0"/>
    <b v="0"/>
    <x v="0"/>
    <b v="0"/>
    <b v="0"/>
    <s v="Night"/>
    <x v="0"/>
    <s v="Night"/>
    <s v="Night"/>
    <n v="42737"/>
    <x v="17"/>
    <x v="0"/>
    <x v="2"/>
    <s v="WEEKDAY"/>
  </r>
  <r>
    <s v="A-60375"/>
    <s v="Source2"/>
    <x v="1"/>
    <x v="334"/>
    <x v="331"/>
    <n v="34.077396"/>
    <n v="-117.29619599999999"/>
    <s v=""/>
    <s v=""/>
    <n v="0.01"/>
    <s v="Lane blocked on entry ramp due to accident on I-215 Southbound at Exits 41 42A Inland Center Dr."/>
    <s v="I-215 S"/>
    <x v="109"/>
    <s v="San Bernardino"/>
    <s v="CA"/>
    <s v="92408"/>
    <s v="US"/>
    <s v="US/Pacific"/>
    <s v="KSBD"/>
    <x v="329"/>
    <n v="44.2"/>
    <n v="42.7"/>
    <n v="84"/>
    <n v="30.15"/>
    <n v="10"/>
    <x v="11"/>
    <n v="3.5"/>
    <m/>
    <x v="8"/>
    <b v="0"/>
    <b v="0"/>
    <b v="0"/>
    <b v="0"/>
    <b v="0"/>
    <b v="0"/>
    <b v="0"/>
    <b v="0"/>
    <b v="0"/>
    <b v="0"/>
    <x v="0"/>
    <b v="0"/>
    <b v="0"/>
    <s v="Night"/>
    <x v="0"/>
    <s v="Night"/>
    <s v="Night"/>
    <n v="42739"/>
    <x v="19"/>
    <x v="2"/>
    <x v="3"/>
    <s v="WEEKDAY"/>
  </r>
  <r>
    <s v="A-64834"/>
    <s v="Source2"/>
    <x v="0"/>
    <x v="335"/>
    <x v="332"/>
    <n v="34.024155"/>
    <n v="-117.559242"/>
    <s v=""/>
    <s v=""/>
    <n v="0.01"/>
    <s v="#1 &amp;amp; #2 lane blocked due to accident on CA-60 Eastbound at Milliken Ave."/>
    <s v="Pomona Fwy E"/>
    <x v="115"/>
    <s v="San Bernardino"/>
    <s v="CA"/>
    <s v="91761"/>
    <s v="US"/>
    <s v="US/Pacific"/>
    <s v="KONT"/>
    <x v="330"/>
    <n v="46"/>
    <n v="39.6"/>
    <n v="89"/>
    <n v="29.91"/>
    <n v="5"/>
    <x v="5"/>
    <n v="15"/>
    <n v="0.03"/>
    <x v="18"/>
    <b v="0"/>
    <b v="0"/>
    <b v="0"/>
    <b v="0"/>
    <b v="0"/>
    <b v="0"/>
    <b v="0"/>
    <b v="0"/>
    <b v="0"/>
    <b v="0"/>
    <x v="0"/>
    <b v="0"/>
    <b v="0"/>
    <s v="Day"/>
    <x v="1"/>
    <s v="Day"/>
    <s v="Day"/>
    <n v="42758"/>
    <x v="3"/>
    <x v="0"/>
    <x v="0"/>
    <s v="WEEKDAY"/>
  </r>
  <r>
    <s v="A-65062"/>
    <s v="Source2"/>
    <x v="0"/>
    <x v="336"/>
    <x v="333"/>
    <n v="33.916691"/>
    <n v="-117.296181"/>
    <s v=""/>
    <s v=""/>
    <n v="0.01"/>
    <s v="Accident on Alessandro Blvd both ways at San Gorgonio Dr."/>
    <s v="E Alessandro Blvd"/>
    <x v="116"/>
    <s v="Riverside"/>
    <s v="CA"/>
    <s v="92508"/>
    <s v="US"/>
    <s v="US/Pacific"/>
    <s v="KRIV"/>
    <x v="331"/>
    <n v="39.6"/>
    <n v="36.299999999999997"/>
    <n v="100"/>
    <n v="29.91"/>
    <n v="10"/>
    <x v="9"/>
    <n v="4.5999999999999996"/>
    <m/>
    <x v="8"/>
    <b v="0"/>
    <b v="0"/>
    <b v="0"/>
    <b v="0"/>
    <b v="0"/>
    <b v="0"/>
    <b v="0"/>
    <b v="0"/>
    <b v="0"/>
    <b v="0"/>
    <x v="0"/>
    <b v="1"/>
    <b v="0"/>
    <s v="Night"/>
    <x v="0"/>
    <s v="Night"/>
    <s v="Night"/>
    <n v="42759"/>
    <x v="20"/>
    <x v="1"/>
    <x v="3"/>
    <s v="WEEKDAY"/>
  </r>
  <r>
    <s v="A-65537"/>
    <s v="Source2"/>
    <x v="0"/>
    <x v="337"/>
    <x v="334"/>
    <n v="32.645804999999996"/>
    <n v="-116.48717499999999"/>
    <s v=""/>
    <s v=""/>
    <n v="0"/>
    <s v="Serious accident on Buckman Springs Rd at Lake Morena Dr."/>
    <s v="Lake Morena Dr"/>
    <x v="112"/>
    <s v="San Diego"/>
    <s v="CA"/>
    <s v="91906-2020"/>
    <s v="US"/>
    <s v="US/Pacific"/>
    <s v="KCZZ"/>
    <x v="332"/>
    <n v="30.9"/>
    <n v="26.2"/>
    <n v="92"/>
    <n v="30.23"/>
    <m/>
    <x v="15"/>
    <n v="4.5999999999999996"/>
    <m/>
    <x v="17"/>
    <b v="0"/>
    <b v="0"/>
    <b v="0"/>
    <b v="0"/>
    <b v="0"/>
    <b v="0"/>
    <b v="0"/>
    <b v="0"/>
    <b v="0"/>
    <b v="0"/>
    <x v="0"/>
    <b v="0"/>
    <b v="0"/>
    <s v="Night"/>
    <x v="0"/>
    <s v="Night"/>
    <s v="Night"/>
    <n v="42760"/>
    <x v="16"/>
    <x v="2"/>
    <x v="2"/>
    <s v="WEEKDAY"/>
  </r>
  <r>
    <s v="A-65642"/>
    <s v="Source2"/>
    <x v="0"/>
    <x v="338"/>
    <x v="335"/>
    <n v="34.289687999999998"/>
    <n v="-116.80477900000001"/>
    <s v=""/>
    <s v=""/>
    <n v="0.01"/>
    <s v="One lane blocked due to accident on CA-18 Shore Dr near Delta Ave."/>
    <s v="N Shore Dr"/>
    <x v="117"/>
    <s v="San Bernardino"/>
    <s v="CA"/>
    <s v="92314"/>
    <s v="US"/>
    <s v="US/Pacific"/>
    <s v="KL35"/>
    <x v="333"/>
    <n v="30.2"/>
    <n v="22.6"/>
    <n v="60"/>
    <n v="30.23"/>
    <n v="10"/>
    <x v="13"/>
    <n v="8.1"/>
    <m/>
    <x v="8"/>
    <b v="0"/>
    <b v="0"/>
    <b v="0"/>
    <b v="0"/>
    <b v="0"/>
    <b v="0"/>
    <b v="0"/>
    <b v="0"/>
    <b v="0"/>
    <b v="0"/>
    <x v="0"/>
    <b v="0"/>
    <b v="0"/>
    <s v="Day"/>
    <x v="1"/>
    <s v="Day"/>
    <s v="Day"/>
    <n v="42761"/>
    <x v="15"/>
    <x v="3"/>
    <x v="1"/>
    <s v="WEEKDAY"/>
  </r>
  <r>
    <s v="A-67734"/>
    <s v="Source2"/>
    <x v="1"/>
    <x v="339"/>
    <x v="336"/>
    <n v="33.927349"/>
    <n v="-116.963531"/>
    <s v=""/>
    <s v=""/>
    <n v="0.01"/>
    <s v="Accident on I-10 Westbound at Exit 95 Pennsylvania Ave."/>
    <s v="I-10 W"/>
    <x v="100"/>
    <s v="Riverside"/>
    <s v="CA"/>
    <s v="92223"/>
    <s v="US"/>
    <s v="US/Pacific"/>
    <s v="KBUO"/>
    <x v="334"/>
    <n v="69"/>
    <n v="69"/>
    <n v="68"/>
    <n v="28.4"/>
    <n v="10"/>
    <x v="11"/>
    <n v="8"/>
    <n v="0"/>
    <x v="1"/>
    <b v="0"/>
    <b v="0"/>
    <b v="0"/>
    <b v="0"/>
    <b v="0"/>
    <b v="0"/>
    <b v="0"/>
    <b v="0"/>
    <b v="0"/>
    <b v="0"/>
    <x v="0"/>
    <b v="0"/>
    <b v="0"/>
    <s v="Day"/>
    <x v="1"/>
    <s v="Day"/>
    <s v="Day"/>
    <n v="42673"/>
    <x v="4"/>
    <x v="6"/>
    <x v="0"/>
    <s v="WEEKEND"/>
  </r>
  <r>
    <s v="A-74824"/>
    <s v="Source2"/>
    <x v="0"/>
    <x v="340"/>
    <x v="337"/>
    <n v="34.040337000000001"/>
    <n v="-117.106628"/>
    <s v=""/>
    <s v=""/>
    <n v="0.01"/>
    <s v="Accident on Sand Canyon Rd both ways at Campus Dr."/>
    <s v="Campus Dr"/>
    <x v="118"/>
    <s v="San Bernardino"/>
    <s v="CA"/>
    <s v="92374"/>
    <s v="US"/>
    <s v="US/Pacific"/>
    <s v="KSBD"/>
    <x v="335"/>
    <n v="45.1"/>
    <n v="43.7"/>
    <n v="67"/>
    <n v="30.18"/>
    <n v="10"/>
    <x v="13"/>
    <n v="3.5"/>
    <m/>
    <x v="8"/>
    <b v="0"/>
    <b v="0"/>
    <b v="0"/>
    <b v="0"/>
    <b v="0"/>
    <b v="0"/>
    <b v="0"/>
    <b v="0"/>
    <b v="0"/>
    <b v="0"/>
    <x v="0"/>
    <b v="1"/>
    <b v="0"/>
    <s v="Night"/>
    <x v="0"/>
    <s v="Night"/>
    <s v="Day"/>
    <n v="42698"/>
    <x v="13"/>
    <x v="3"/>
    <x v="3"/>
    <s v="WEEKDAY"/>
  </r>
  <r>
    <s v="A-74832"/>
    <s v="Source2"/>
    <x v="1"/>
    <x v="341"/>
    <x v="338"/>
    <n v="34.067554000000001"/>
    <n v="-117.33578500000002"/>
    <s v=""/>
    <s v=""/>
    <n v="0.01"/>
    <s v="Slow lane blocked due to accident on I-10 Westbound before Rancho Ave."/>
    <s v="I-10 W"/>
    <x v="119"/>
    <s v="San Bernardino"/>
    <s v="CA"/>
    <s v="92324"/>
    <s v="US"/>
    <s v="US/Pacific"/>
    <s v="KSBD"/>
    <x v="336"/>
    <n v="43.3"/>
    <n v="41.7"/>
    <n v="68"/>
    <n v="30.21"/>
    <n v="10"/>
    <x v="16"/>
    <n v="3.5"/>
    <m/>
    <x v="8"/>
    <b v="0"/>
    <b v="0"/>
    <b v="0"/>
    <b v="0"/>
    <b v="0"/>
    <b v="0"/>
    <b v="0"/>
    <b v="0"/>
    <b v="0"/>
    <b v="0"/>
    <x v="0"/>
    <b v="0"/>
    <b v="0"/>
    <s v="Night"/>
    <x v="1"/>
    <s v="Day"/>
    <s v="Day"/>
    <n v="42698"/>
    <x v="0"/>
    <x v="3"/>
    <x v="0"/>
    <s v="WEEKDAY"/>
  </r>
  <r>
    <s v="A-75439"/>
    <s v="Source2"/>
    <x v="0"/>
    <x v="342"/>
    <x v="339"/>
    <n v="34.200336"/>
    <n v="-116.724548"/>
    <s v=""/>
    <s v=""/>
    <n v="0.01"/>
    <s v="Accident on CA-38 Northbound at Pipes Rd."/>
    <s v="State Highway 38"/>
    <x v="117"/>
    <s v="San Bernardino"/>
    <s v="CA"/>
    <s v="92314"/>
    <s v="US"/>
    <s v="US/Pacific"/>
    <s v="KL35"/>
    <x v="337"/>
    <n v="32"/>
    <n v="22.1"/>
    <n v="87"/>
    <n v="29.94"/>
    <n v="4"/>
    <x v="4"/>
    <n v="13.8"/>
    <m/>
    <x v="0"/>
    <b v="0"/>
    <b v="0"/>
    <b v="0"/>
    <b v="0"/>
    <b v="0"/>
    <b v="0"/>
    <b v="0"/>
    <b v="0"/>
    <b v="0"/>
    <b v="0"/>
    <x v="0"/>
    <b v="0"/>
    <b v="0"/>
    <s v="Day"/>
    <x v="1"/>
    <s v="Day"/>
    <s v="Day"/>
    <n v="42701"/>
    <x v="3"/>
    <x v="6"/>
    <x v="0"/>
    <s v="WEEKEND"/>
  </r>
  <r>
    <s v="A-104405"/>
    <s v="Source2"/>
    <x v="0"/>
    <x v="343"/>
    <x v="340"/>
    <n v="33.916649"/>
    <n v="-117.300674"/>
    <s v=""/>
    <s v=""/>
    <n v="0.01"/>
    <s v="Accident on Alessandro Blvd at Camino del Oro."/>
    <s v="Camino del Oro"/>
    <x v="116"/>
    <s v="Riverside"/>
    <s v="CA"/>
    <s v="92508"/>
    <s v="US"/>
    <s v="US/Pacific"/>
    <s v="KRIV"/>
    <x v="338"/>
    <n v="45.1"/>
    <n v="42.8"/>
    <n v="99"/>
    <n v="29.94"/>
    <n v="10"/>
    <x v="12"/>
    <n v="4.5999999999999996"/>
    <m/>
    <x v="8"/>
    <b v="0"/>
    <b v="0"/>
    <b v="0"/>
    <b v="0"/>
    <b v="0"/>
    <b v="0"/>
    <b v="0"/>
    <b v="0"/>
    <b v="0"/>
    <b v="0"/>
    <x v="0"/>
    <b v="0"/>
    <b v="0"/>
    <s v="Night"/>
    <x v="0"/>
    <s v="Night"/>
    <s v="Night"/>
    <n v="42486"/>
    <x v="19"/>
    <x v="1"/>
    <x v="3"/>
    <s v="WEEKDAY"/>
  </r>
  <r>
    <s v="A-116008"/>
    <s v="Source2"/>
    <x v="0"/>
    <x v="344"/>
    <x v="341"/>
    <n v="33.961566999999995"/>
    <n v="-116.95111799999999"/>
    <s v=""/>
    <s v=""/>
    <n v="0"/>
    <s v="Accident on Brookside Ave near Bellflower Ave."/>
    <s v="Brookside Ave"/>
    <x v="120"/>
    <s v="Riverside"/>
    <s v="CA"/>
    <s v="92223-5530"/>
    <s v="US"/>
    <s v="US/Pacific"/>
    <s v="KBUO"/>
    <x v="339"/>
    <n v="109"/>
    <n v="109"/>
    <n v="11"/>
    <n v="28.28"/>
    <n v="10"/>
    <x v="2"/>
    <n v="16"/>
    <n v="0"/>
    <x v="14"/>
    <b v="0"/>
    <b v="0"/>
    <b v="0"/>
    <b v="0"/>
    <b v="0"/>
    <b v="0"/>
    <b v="0"/>
    <b v="0"/>
    <b v="0"/>
    <b v="0"/>
    <x v="0"/>
    <b v="0"/>
    <b v="0"/>
    <s v="Day"/>
    <x v="1"/>
    <s v="Day"/>
    <s v="Day"/>
    <n v="42541"/>
    <x v="8"/>
    <x v="0"/>
    <x v="1"/>
    <s v="WEEKDAY"/>
  </r>
  <r>
    <s v="A-116009"/>
    <s v="Source2"/>
    <x v="1"/>
    <x v="345"/>
    <x v="342"/>
    <n v="33.931271000000002"/>
    <n v="-116.82465400000001"/>
    <s v=""/>
    <s v=""/>
    <n v="0"/>
    <s v="Fast lane blocked due to accident on I-10 Eastbound near Exit 103 Malki Rd. On the median."/>
    <s v="I-10 E"/>
    <x v="107"/>
    <s v="Riverside"/>
    <s v="CA"/>
    <s v="92230"/>
    <s v="US"/>
    <s v="US/Pacific"/>
    <s v="KBUO"/>
    <x v="340"/>
    <n v="108"/>
    <n v="108"/>
    <n v="12"/>
    <n v="28.27"/>
    <n v="10"/>
    <x v="3"/>
    <n v="16"/>
    <n v="0"/>
    <x v="14"/>
    <b v="0"/>
    <b v="0"/>
    <b v="0"/>
    <b v="0"/>
    <b v="0"/>
    <b v="0"/>
    <b v="0"/>
    <b v="0"/>
    <b v="0"/>
    <b v="0"/>
    <x v="0"/>
    <b v="0"/>
    <b v="0"/>
    <s v="Day"/>
    <x v="1"/>
    <s v="Day"/>
    <s v="Day"/>
    <n v="42541"/>
    <x v="8"/>
    <x v="0"/>
    <x v="1"/>
    <s v="WEEKDAY"/>
  </r>
  <r>
    <s v="A-116015"/>
    <s v="Source2"/>
    <x v="1"/>
    <x v="346"/>
    <x v="343"/>
    <n v="34.362197999999999"/>
    <n v="-118.55532099999999"/>
    <s v=""/>
    <s v=""/>
    <n v="0"/>
    <s v="Right hand shoulder blocked due to accident on I-5 Northbound near Exit 166 Calgrove Blvd."/>
    <s v="Calgrove Blvd"/>
    <x v="106"/>
    <s v="Los Angeles"/>
    <s v="CA"/>
    <s v="91321"/>
    <s v="US"/>
    <s v="US/Pacific"/>
    <s v="K3A6"/>
    <x v="341"/>
    <n v="111"/>
    <n v="111"/>
    <n v="6"/>
    <n v="28.98"/>
    <n v="10"/>
    <x v="18"/>
    <n v="8"/>
    <n v="0"/>
    <x v="14"/>
    <b v="0"/>
    <b v="0"/>
    <b v="0"/>
    <b v="0"/>
    <b v="0"/>
    <b v="0"/>
    <b v="0"/>
    <b v="0"/>
    <b v="0"/>
    <b v="0"/>
    <x v="0"/>
    <b v="0"/>
    <b v="0"/>
    <s v="Day"/>
    <x v="1"/>
    <s v="Day"/>
    <s v="Day"/>
    <n v="42541"/>
    <x v="8"/>
    <x v="0"/>
    <x v="1"/>
    <s v="WEEKDAY"/>
  </r>
  <r>
    <s v="A-121550"/>
    <s v="Source2"/>
    <x v="0"/>
    <x v="347"/>
    <x v="344"/>
    <n v="27.953078999999999"/>
    <n v="-82.434844999999996"/>
    <s v=""/>
    <s v=""/>
    <n v="0.01"/>
    <s v="Left lane blocked due to accident on FL-618 Lee Roy Selmon Expy Eastbound at Exit 9 US-41 Bus 22nd St."/>
    <s v="Lee Roy Selmon Expy E"/>
    <x v="121"/>
    <s v="Hillsborough"/>
    <s v="FL"/>
    <s v="33605"/>
    <s v="US"/>
    <s v="US/Eastern"/>
    <s v="KTPF"/>
    <x v="342"/>
    <n v="42.8"/>
    <n v="35.4"/>
    <n v="76"/>
    <n v="30.57"/>
    <n v="10"/>
    <x v="15"/>
    <n v="15"/>
    <m/>
    <x v="8"/>
    <b v="0"/>
    <b v="0"/>
    <b v="0"/>
    <b v="0"/>
    <b v="0"/>
    <b v="0"/>
    <b v="0"/>
    <b v="0"/>
    <b v="0"/>
    <b v="0"/>
    <x v="0"/>
    <b v="0"/>
    <b v="0"/>
    <s v="Night"/>
    <x v="1"/>
    <s v="Day"/>
    <s v="Day"/>
    <n v="42744"/>
    <x v="1"/>
    <x v="0"/>
    <x v="0"/>
    <s v="WEEKDAY"/>
  </r>
  <r>
    <s v="A-146930"/>
    <s v="Source2"/>
    <x v="1"/>
    <x v="348"/>
    <x v="345"/>
    <n v="33.652920000000002"/>
    <n v="-84.396118000000001"/>
    <s v=""/>
    <s v=""/>
    <n v="0.01"/>
    <s v="Right hand shoulder blocked due to accident on I-75 Northbound at Exit 239 US-41 Central Ave."/>
    <s v="N Central Ave"/>
    <x v="122"/>
    <s v="Fulton"/>
    <s v="GA"/>
    <s v="30354"/>
    <s v="US"/>
    <s v="US/Eastern"/>
    <s v="KATL"/>
    <x v="343"/>
    <n v="42.1"/>
    <n v="36.1"/>
    <n v="82"/>
    <n v="30.18"/>
    <n v="10"/>
    <x v="3"/>
    <n v="10.4"/>
    <m/>
    <x v="1"/>
    <b v="0"/>
    <b v="0"/>
    <b v="0"/>
    <b v="0"/>
    <b v="0"/>
    <b v="0"/>
    <b v="0"/>
    <b v="0"/>
    <b v="0"/>
    <b v="0"/>
    <x v="0"/>
    <b v="0"/>
    <b v="0"/>
    <s v="Night"/>
    <x v="1"/>
    <s v="Day"/>
    <s v="Day"/>
    <n v="42712"/>
    <x v="1"/>
    <x v="3"/>
    <x v="0"/>
    <s v="WEEKDAY"/>
  </r>
  <r>
    <s v="A-146978"/>
    <s v="Source2"/>
    <x v="0"/>
    <x v="349"/>
    <x v="346"/>
    <n v="33.773829999999997"/>
    <n v="-84.348961000000003"/>
    <s v=""/>
    <s v=""/>
    <n v="0.01"/>
    <s v="Accident on US-29 Ponce de Leon Ave at US-23 Moreland Ave."/>
    <s v="Moreland Ave NE"/>
    <x v="122"/>
    <s v="DeKalb"/>
    <s v="GA"/>
    <s v="30306"/>
    <s v="US"/>
    <s v="US/Eastern"/>
    <s v="KPDK"/>
    <x v="344"/>
    <n v="28.9"/>
    <n v="20.399999999999999"/>
    <n v="58"/>
    <n v="30.43"/>
    <n v="10"/>
    <x v="3"/>
    <n v="9.1999999999999993"/>
    <m/>
    <x v="8"/>
    <b v="0"/>
    <b v="0"/>
    <b v="1"/>
    <b v="0"/>
    <b v="0"/>
    <b v="0"/>
    <b v="0"/>
    <b v="0"/>
    <b v="1"/>
    <b v="0"/>
    <x v="0"/>
    <b v="1"/>
    <b v="0"/>
    <s v="Night"/>
    <x v="0"/>
    <s v="Night"/>
    <s v="Night"/>
    <n v="42713"/>
    <x v="12"/>
    <x v="4"/>
    <x v="3"/>
    <s v="WEEKDAY"/>
  </r>
  <r>
    <s v="A-146982"/>
    <s v="Source2"/>
    <x v="0"/>
    <x v="350"/>
    <x v="347"/>
    <n v="33.804714000000004"/>
    <n v="-84.337563000000003"/>
    <s v=""/>
    <s v=""/>
    <n v="0.01"/>
    <s v="Accident on GA-42 Briarcliff Rd Southbound at Johnson Rd."/>
    <s v="Briarcliff Rd NE"/>
    <x v="122"/>
    <s v="DeKalb"/>
    <s v="GA"/>
    <s v="30306"/>
    <s v="US"/>
    <s v="US/Eastern"/>
    <s v="KPDK"/>
    <x v="345"/>
    <n v="28"/>
    <n v="18.600000000000001"/>
    <n v="56"/>
    <n v="30.45"/>
    <n v="10"/>
    <x v="3"/>
    <n v="10.4"/>
    <m/>
    <x v="8"/>
    <b v="0"/>
    <b v="0"/>
    <b v="0"/>
    <b v="0"/>
    <b v="0"/>
    <b v="0"/>
    <b v="0"/>
    <b v="0"/>
    <b v="0"/>
    <b v="0"/>
    <x v="0"/>
    <b v="1"/>
    <b v="0"/>
    <s v="Night"/>
    <x v="0"/>
    <s v="Night"/>
    <s v="Day"/>
    <n v="42713"/>
    <x v="0"/>
    <x v="4"/>
    <x v="0"/>
    <s v="WEEKDAY"/>
  </r>
  <r>
    <s v="A-146986"/>
    <s v="Source2"/>
    <x v="0"/>
    <x v="351"/>
    <x v="348"/>
    <n v="33.947559000000005"/>
    <n v="-84.590729000000024"/>
    <s v=""/>
    <s v=""/>
    <n v="0.01"/>
    <s v="Accident on GA-120 Whitlock Ave at Windsor Dr."/>
    <s v="Whitlock Ave SW"/>
    <x v="123"/>
    <s v="Cobb"/>
    <s v="GA"/>
    <s v="30064"/>
    <s v="US"/>
    <s v="US/Eastern"/>
    <s v="KRYY"/>
    <x v="346"/>
    <n v="26.6"/>
    <n v="17.5"/>
    <n v="59"/>
    <m/>
    <n v="10"/>
    <x v="10"/>
    <n v="9.1999999999999993"/>
    <m/>
    <x v="8"/>
    <b v="0"/>
    <b v="0"/>
    <b v="1"/>
    <b v="0"/>
    <b v="0"/>
    <b v="0"/>
    <b v="0"/>
    <b v="0"/>
    <b v="0"/>
    <b v="0"/>
    <x v="0"/>
    <b v="0"/>
    <b v="0"/>
    <s v="Night"/>
    <x v="0"/>
    <s v="Day"/>
    <s v="Day"/>
    <n v="42713"/>
    <x v="0"/>
    <x v="4"/>
    <x v="0"/>
    <s v="WEEKDAY"/>
  </r>
  <r>
    <s v="A-146993"/>
    <s v="Source2"/>
    <x v="1"/>
    <x v="352"/>
    <x v="349"/>
    <n v="33.823700000000002"/>
    <n v="-84.351958999999994"/>
    <s v=""/>
    <s v=""/>
    <n v="0.01"/>
    <s v="Left hand shoulder blocked due to accident on I-85 Northbound at Exit 88 Cheshire Bridge Rd."/>
    <s v="GA-403 N"/>
    <x v="122"/>
    <s v="Fulton"/>
    <s v="GA"/>
    <s v="30324"/>
    <s v="US"/>
    <s v="US/Eastern"/>
    <s v="KPDK"/>
    <x v="347"/>
    <n v="27"/>
    <n v="17.3"/>
    <n v="58"/>
    <n v="30.5"/>
    <n v="10"/>
    <x v="3"/>
    <n v="10.4"/>
    <m/>
    <x v="8"/>
    <b v="0"/>
    <b v="0"/>
    <b v="0"/>
    <b v="0"/>
    <b v="0"/>
    <b v="0"/>
    <b v="0"/>
    <b v="0"/>
    <b v="0"/>
    <b v="0"/>
    <x v="0"/>
    <b v="0"/>
    <b v="0"/>
    <s v="Day"/>
    <x v="1"/>
    <s v="Day"/>
    <s v="Day"/>
    <n v="42713"/>
    <x v="2"/>
    <x v="4"/>
    <x v="0"/>
    <s v="WEEKDAY"/>
  </r>
  <r>
    <s v="A-146996"/>
    <s v="Source2"/>
    <x v="1"/>
    <x v="353"/>
    <x v="350"/>
    <n v="33.765017999999998"/>
    <n v="-84.493874000000005"/>
    <s v=""/>
    <s v=""/>
    <n v="0.01"/>
    <s v="Accident on I-20 Eastbound at Exits 51A 51B I-285."/>
    <s v="GA-407 S"/>
    <x v="122"/>
    <s v="Fulton"/>
    <s v="GA"/>
    <s v="30331"/>
    <s v="US"/>
    <s v="US/Eastern"/>
    <s v="KFTY"/>
    <x v="347"/>
    <n v="27"/>
    <n v="18.7"/>
    <n v="61"/>
    <n v="30.49"/>
    <n v="10"/>
    <x v="3"/>
    <n v="8.1"/>
    <m/>
    <x v="8"/>
    <b v="0"/>
    <b v="0"/>
    <b v="0"/>
    <b v="0"/>
    <b v="1"/>
    <b v="0"/>
    <b v="0"/>
    <b v="0"/>
    <b v="0"/>
    <b v="0"/>
    <x v="0"/>
    <b v="0"/>
    <b v="0"/>
    <s v="Day"/>
    <x v="1"/>
    <s v="Day"/>
    <s v="Day"/>
    <n v="42713"/>
    <x v="2"/>
    <x v="4"/>
    <x v="0"/>
    <s v="WEEKDAY"/>
  </r>
  <r>
    <s v="A-147097"/>
    <s v="Source2"/>
    <x v="1"/>
    <x v="354"/>
    <x v="351"/>
    <n v="33.941074"/>
    <n v="-84.504333000000003"/>
    <s v=""/>
    <s v=""/>
    <n v="0.01"/>
    <s v="Two lanes blocked due to accident on I-75 Northbound at Exit 263 GA-120 Marietta Pkwy."/>
    <s v="S Marietta Pkwy SE"/>
    <x v="123"/>
    <s v="Cobb"/>
    <s v="GA"/>
    <s v="30067"/>
    <s v="US"/>
    <s v="US/Eastern"/>
    <s v="KMGE"/>
    <x v="348"/>
    <n v="40.1"/>
    <n v="34.1"/>
    <n v="58"/>
    <n v="30.25"/>
    <n v="10"/>
    <x v="13"/>
    <n v="9.1999999999999993"/>
    <m/>
    <x v="7"/>
    <b v="0"/>
    <b v="0"/>
    <b v="0"/>
    <b v="0"/>
    <b v="0"/>
    <b v="0"/>
    <b v="0"/>
    <b v="0"/>
    <b v="0"/>
    <b v="0"/>
    <x v="0"/>
    <b v="0"/>
    <b v="0"/>
    <s v="Night"/>
    <x v="0"/>
    <s v="Night"/>
    <s v="Night"/>
    <n v="42715"/>
    <x v="17"/>
    <x v="6"/>
    <x v="2"/>
    <s v="WEEKEND"/>
  </r>
  <r>
    <s v="A-147367"/>
    <s v="Source2"/>
    <x v="0"/>
    <x v="355"/>
    <x v="352"/>
    <n v="34.047928000000013"/>
    <n v="-84.361168000000006"/>
    <s v=""/>
    <s v=""/>
    <n v="0.01"/>
    <s v="Accident on GA-92 Crossville Rd Eastbound after Crabapple Rd."/>
    <s v="Crabapple Rd"/>
    <x v="124"/>
    <s v="Fulton"/>
    <s v="GA"/>
    <s v="30075-3033"/>
    <s v="US"/>
    <s v="US/Eastern"/>
    <s v="KMGE"/>
    <x v="349"/>
    <n v="34.299999999999997"/>
    <n v="25"/>
    <n v="76"/>
    <n v="30.21"/>
    <n v="10"/>
    <x v="3"/>
    <n v="13.8"/>
    <m/>
    <x v="6"/>
    <b v="0"/>
    <b v="0"/>
    <b v="1"/>
    <b v="0"/>
    <b v="0"/>
    <b v="0"/>
    <b v="0"/>
    <b v="0"/>
    <b v="0"/>
    <b v="0"/>
    <x v="0"/>
    <b v="1"/>
    <b v="0"/>
    <s v="Night"/>
    <x v="0"/>
    <s v="Day"/>
    <s v="Day"/>
    <n v="42719"/>
    <x v="1"/>
    <x v="3"/>
    <x v="0"/>
    <s v="WEEKDAY"/>
  </r>
  <r>
    <s v="A-147390"/>
    <s v="Source2"/>
    <x v="0"/>
    <x v="356"/>
    <x v="353"/>
    <n v="33.852024"/>
    <n v="-84.369620999999995"/>
    <s v=""/>
    <s v=""/>
    <n v="0.01"/>
    <s v="Accident on GA-400 at Exit 2 Lenox Rd."/>
    <s v="Lenox Rd NE"/>
    <x v="122"/>
    <s v="Fulton"/>
    <s v="GA"/>
    <s v="30342"/>
    <s v="US"/>
    <s v="US/Eastern"/>
    <s v="KPDK"/>
    <x v="350"/>
    <n v="34"/>
    <n v="23.8"/>
    <n v="59"/>
    <n v="30.26"/>
    <n v="10"/>
    <x v="3"/>
    <n v="16.100000000000001"/>
    <m/>
    <x v="8"/>
    <b v="0"/>
    <b v="0"/>
    <b v="0"/>
    <b v="0"/>
    <b v="0"/>
    <b v="0"/>
    <b v="0"/>
    <b v="0"/>
    <b v="0"/>
    <b v="0"/>
    <x v="0"/>
    <b v="1"/>
    <b v="0"/>
    <s v="Day"/>
    <x v="1"/>
    <s v="Day"/>
    <s v="Day"/>
    <n v="42719"/>
    <x v="2"/>
    <x v="3"/>
    <x v="0"/>
    <s v="WEEKDAY"/>
  </r>
  <r>
    <s v="A-147394"/>
    <s v="Source2"/>
    <x v="1"/>
    <x v="357"/>
    <x v="354"/>
    <n v="33.799354999999998"/>
    <n v="-84.488449000000003"/>
    <s v=""/>
    <s v=""/>
    <n v="0.01"/>
    <s v="Accident on I-285 Northbound at Exit 13 Bolton Rd."/>
    <s v="GA-407 S"/>
    <x v="122"/>
    <s v="Fulton"/>
    <s v="GA"/>
    <s v="30331"/>
    <s v="US"/>
    <s v="US/Eastern"/>
    <s v="KFTY"/>
    <x v="351"/>
    <n v="36"/>
    <n v="26.3"/>
    <n v="43"/>
    <n v="30.29"/>
    <n v="10"/>
    <x v="3"/>
    <n v="16.100000000000001"/>
    <m/>
    <x v="8"/>
    <b v="0"/>
    <b v="0"/>
    <b v="0"/>
    <b v="0"/>
    <b v="0"/>
    <b v="0"/>
    <b v="0"/>
    <b v="0"/>
    <b v="0"/>
    <b v="0"/>
    <x v="0"/>
    <b v="0"/>
    <b v="0"/>
    <s v="Day"/>
    <x v="1"/>
    <s v="Day"/>
    <s v="Day"/>
    <n v="42719"/>
    <x v="3"/>
    <x v="3"/>
    <x v="0"/>
    <s v="WEEKDAY"/>
  </r>
  <r>
    <s v="A-147442"/>
    <s v="Source2"/>
    <x v="1"/>
    <x v="358"/>
    <x v="355"/>
    <n v="33.831833000000003"/>
    <n v="-84.426376000000005"/>
    <s v=""/>
    <s v=""/>
    <n v="0.01"/>
    <s v="Right hand shoulder blocked due to accident on I-75 Southbound at Exit 254 Moores Mill Rd."/>
    <s v="I-75 N"/>
    <x v="122"/>
    <s v="Fulton"/>
    <s v="GA"/>
    <s v="30327"/>
    <s v="US"/>
    <s v="US/Eastern"/>
    <s v="KMGE"/>
    <x v="352"/>
    <n v="29.5"/>
    <n v="21.8"/>
    <n v="37"/>
    <n v="30.34"/>
    <n v="10"/>
    <x v="13"/>
    <n v="8.1"/>
    <m/>
    <x v="8"/>
    <b v="0"/>
    <b v="0"/>
    <b v="0"/>
    <b v="0"/>
    <b v="0"/>
    <b v="0"/>
    <b v="0"/>
    <b v="0"/>
    <b v="0"/>
    <b v="0"/>
    <x v="0"/>
    <b v="0"/>
    <b v="0"/>
    <s v="Night"/>
    <x v="0"/>
    <s v="Night"/>
    <s v="Night"/>
    <n v="42720"/>
    <x v="13"/>
    <x v="4"/>
    <x v="3"/>
    <s v="WEEKDAY"/>
  </r>
  <r>
    <s v="A-147567"/>
    <s v="Source2"/>
    <x v="1"/>
    <x v="359"/>
    <x v="356"/>
    <n v="33.890293"/>
    <n v="-84.460991000000007"/>
    <s v=""/>
    <s v=""/>
    <n v="0.01"/>
    <s v="Two lanes blocked due to accident on I-75 Northbound after Exits 259A 259B I-285."/>
    <s v="I-75 S"/>
    <x v="122"/>
    <s v="Cobb"/>
    <s v="GA"/>
    <s v="30339"/>
    <s v="US"/>
    <s v="US/Eastern"/>
    <s v="KMGE"/>
    <x v="353"/>
    <n v="33.299999999999997"/>
    <n v="25.1"/>
    <n v="90"/>
    <n v="30.35"/>
    <n v="7"/>
    <x v="5"/>
    <n v="10.4"/>
    <n v="0.01"/>
    <x v="0"/>
    <b v="0"/>
    <b v="0"/>
    <b v="0"/>
    <b v="0"/>
    <b v="0"/>
    <b v="0"/>
    <b v="0"/>
    <b v="0"/>
    <b v="0"/>
    <b v="0"/>
    <x v="0"/>
    <b v="0"/>
    <b v="0"/>
    <s v="Night"/>
    <x v="0"/>
    <s v="Night"/>
    <s v="Night"/>
    <n v="42722"/>
    <x v="18"/>
    <x v="6"/>
    <x v="2"/>
    <s v="WEEKEND"/>
  </r>
  <r>
    <s v="A-147681"/>
    <s v="Source2"/>
    <x v="1"/>
    <x v="360"/>
    <x v="357"/>
    <n v="33.396853999999998"/>
    <n v="-84.749038999999996"/>
    <s v=""/>
    <s v=""/>
    <n v="0.01"/>
    <s v="Right lane blocked due to accident on I-85 Northbound at Exit 47 GA-34."/>
    <s v="Highway 34 E"/>
    <x v="125"/>
    <s v="Coweta"/>
    <s v="GA"/>
    <s v="30265"/>
    <s v="US"/>
    <s v="US/Eastern"/>
    <s v="KCCO"/>
    <x v="354"/>
    <n v="43.7"/>
    <n v="42.1"/>
    <n v="100"/>
    <n v="30.45"/>
    <n v="4"/>
    <x v="15"/>
    <n v="3.5"/>
    <m/>
    <x v="0"/>
    <b v="0"/>
    <b v="0"/>
    <b v="0"/>
    <b v="0"/>
    <b v="0"/>
    <b v="0"/>
    <b v="0"/>
    <b v="0"/>
    <b v="0"/>
    <b v="0"/>
    <x v="0"/>
    <b v="0"/>
    <b v="0"/>
    <s v="Day"/>
    <x v="1"/>
    <s v="Day"/>
    <s v="Day"/>
    <n v="42724"/>
    <x v="6"/>
    <x v="1"/>
    <x v="1"/>
    <s v="WEEKDAY"/>
  </r>
  <r>
    <s v="A-148333"/>
    <s v="Source2"/>
    <x v="0"/>
    <x v="361"/>
    <x v="358"/>
    <n v="34.059383000000004"/>
    <n v="-84.383437999999998"/>
    <s v=""/>
    <s v=""/>
    <n v="0.01"/>
    <s v="Accident on GA-92 Crossville Rd at King Rd."/>
    <s v="King Rd"/>
    <x v="124"/>
    <s v="Fulton"/>
    <s v="GA"/>
    <s v="30075"/>
    <s v="US"/>
    <s v="US/Eastern"/>
    <s v="KMGE"/>
    <x v="355"/>
    <n v="42.3"/>
    <n v="40.5"/>
    <n v="54"/>
    <n v="30.2"/>
    <n v="10"/>
    <x v="11"/>
    <n v="3.5"/>
    <n v="0"/>
    <x v="2"/>
    <b v="0"/>
    <b v="0"/>
    <b v="1"/>
    <b v="0"/>
    <b v="0"/>
    <b v="0"/>
    <b v="0"/>
    <b v="0"/>
    <b v="0"/>
    <b v="0"/>
    <x v="0"/>
    <b v="1"/>
    <b v="0"/>
    <s v="Day"/>
    <x v="1"/>
    <s v="Day"/>
    <s v="Day"/>
    <n v="42735"/>
    <x v="6"/>
    <x v="5"/>
    <x v="1"/>
    <s v="WEEKEND"/>
  </r>
  <r>
    <s v="A-148693"/>
    <s v="Source2"/>
    <x v="1"/>
    <x v="362"/>
    <x v="359"/>
    <n v="34.057133"/>
    <n v="-83.992966000000024"/>
    <s v=""/>
    <s v=""/>
    <n v="0.01"/>
    <s v="Jackknifed truck on I-85 Northbound at Exit 115 GA-20 Buford Dr."/>
    <s v="GA-403 S"/>
    <x v="126"/>
    <s v="Gwinnett"/>
    <s v="GA"/>
    <s v="30519"/>
    <s v="US"/>
    <s v="US/Eastern"/>
    <s v="KLZU"/>
    <x v="356"/>
    <n v="24.8"/>
    <n v="15.3"/>
    <n v="80"/>
    <n v="30.17"/>
    <n v="5"/>
    <x v="5"/>
    <n v="9.1999999999999993"/>
    <m/>
    <x v="0"/>
    <b v="0"/>
    <b v="0"/>
    <b v="0"/>
    <b v="0"/>
    <b v="0"/>
    <b v="0"/>
    <b v="0"/>
    <b v="0"/>
    <b v="0"/>
    <b v="0"/>
    <x v="0"/>
    <b v="0"/>
    <b v="0"/>
    <s v="Night"/>
    <x v="1"/>
    <s v="Day"/>
    <s v="Day"/>
    <n v="42742"/>
    <x v="1"/>
    <x v="5"/>
    <x v="0"/>
    <s v="WEEKEND"/>
  </r>
  <r>
    <s v="A-148695"/>
    <s v="Source2"/>
    <x v="0"/>
    <x v="363"/>
    <x v="360"/>
    <n v="33.981772999999997"/>
    <n v="-83.972693999999976"/>
    <s v=""/>
    <s v=""/>
    <n v="0.01"/>
    <s v="Jackknifed truck on GA-316 University Pkwy Westbound at Hi Hope Rd."/>
    <s v="University Pkwy"/>
    <x v="127"/>
    <s v="Gwinnett"/>
    <s v="GA"/>
    <s v="30043"/>
    <s v="US"/>
    <s v="US/Eastern"/>
    <s v="KLZU"/>
    <x v="357"/>
    <n v="23"/>
    <n v="14.7"/>
    <n v="86"/>
    <n v="30.18"/>
    <n v="10"/>
    <x v="2"/>
    <n v="6.9"/>
    <m/>
    <x v="6"/>
    <b v="0"/>
    <b v="0"/>
    <b v="0"/>
    <b v="0"/>
    <b v="0"/>
    <b v="0"/>
    <b v="0"/>
    <b v="0"/>
    <b v="0"/>
    <b v="0"/>
    <x v="0"/>
    <b v="1"/>
    <b v="0"/>
    <s v="Day"/>
    <x v="1"/>
    <s v="Day"/>
    <s v="Day"/>
    <n v="42742"/>
    <x v="2"/>
    <x v="5"/>
    <x v="0"/>
    <s v="WEEKEND"/>
  </r>
  <r>
    <s v="A-148696"/>
    <s v="Source2"/>
    <x v="1"/>
    <x v="364"/>
    <x v="361"/>
    <n v="33.586131999999999"/>
    <n v="-84.380332999999993"/>
    <s v=""/>
    <s v=""/>
    <n v="0.01"/>
    <s v="Two lanes blocked due to accident on I-75 Northbound at Exit 235 Upper Riverdale Rd."/>
    <s v="I-75 N"/>
    <x v="128"/>
    <s v="Clayton"/>
    <s v="GA"/>
    <s v="30297"/>
    <s v="US"/>
    <s v="US/Eastern"/>
    <s v="KATL"/>
    <x v="358"/>
    <n v="21.9"/>
    <n v="5.5"/>
    <n v="85"/>
    <n v="30.27"/>
    <n v="10"/>
    <x v="3"/>
    <n v="24.2"/>
    <m/>
    <x v="6"/>
    <b v="0"/>
    <b v="0"/>
    <b v="0"/>
    <b v="0"/>
    <b v="0"/>
    <b v="0"/>
    <b v="0"/>
    <b v="0"/>
    <b v="0"/>
    <b v="0"/>
    <x v="0"/>
    <b v="0"/>
    <b v="0"/>
    <s v="Day"/>
    <x v="1"/>
    <s v="Day"/>
    <s v="Day"/>
    <n v="42742"/>
    <x v="3"/>
    <x v="5"/>
    <x v="0"/>
    <s v="WEEKEND"/>
  </r>
  <r>
    <s v="A-148697"/>
    <s v="Source2"/>
    <x v="1"/>
    <x v="365"/>
    <x v="362"/>
    <n v="33.632896000000002"/>
    <n v="-84.400795000000002"/>
    <s v=""/>
    <s v=""/>
    <n v="0.01"/>
    <s v="Accident and wet and icy roads on I-75 Northbound at Exits 237A 238A 238B I-285. On exit ramp."/>
    <s v="I-285 E"/>
    <x v="122"/>
    <s v="Clayton"/>
    <s v="GA"/>
    <s v="30354"/>
    <s v="US"/>
    <s v="US/Eastern"/>
    <s v="KATL"/>
    <x v="359"/>
    <n v="23"/>
    <n v="6"/>
    <n v="81"/>
    <n v="30.31"/>
    <n v="10"/>
    <x v="3"/>
    <n v="27.6"/>
    <m/>
    <x v="7"/>
    <b v="0"/>
    <b v="0"/>
    <b v="0"/>
    <b v="0"/>
    <b v="0"/>
    <b v="0"/>
    <b v="0"/>
    <b v="0"/>
    <b v="0"/>
    <b v="0"/>
    <x v="0"/>
    <b v="0"/>
    <b v="0"/>
    <s v="Day"/>
    <x v="1"/>
    <s v="Day"/>
    <s v="Day"/>
    <n v="42742"/>
    <x v="3"/>
    <x v="5"/>
    <x v="0"/>
    <s v="WEEKEND"/>
  </r>
  <r>
    <s v="A-148702"/>
    <s v="Source2"/>
    <x v="1"/>
    <x v="366"/>
    <x v="363"/>
    <n v="33.831833000000003"/>
    <n v="-84.426376000000005"/>
    <s v=""/>
    <s v=""/>
    <n v="0.01"/>
    <s v="Right lane blocked due to accident on I-75 Southbound at Exit 254 Moores Mill Rd."/>
    <s v="I-75 N"/>
    <x v="122"/>
    <s v="Fulton"/>
    <s v="GA"/>
    <s v="30327"/>
    <s v="US"/>
    <s v="US/Eastern"/>
    <s v="KMGE"/>
    <x v="360"/>
    <n v="24.6"/>
    <n v="12.7"/>
    <n v="71"/>
    <n v="30.38"/>
    <n v="10"/>
    <x v="3"/>
    <n v="13.8"/>
    <m/>
    <x v="7"/>
    <b v="0"/>
    <b v="0"/>
    <b v="0"/>
    <b v="0"/>
    <b v="0"/>
    <b v="0"/>
    <b v="0"/>
    <b v="0"/>
    <b v="0"/>
    <b v="0"/>
    <x v="0"/>
    <b v="0"/>
    <b v="0"/>
    <s v="Day"/>
    <x v="1"/>
    <s v="Day"/>
    <s v="Day"/>
    <n v="42742"/>
    <x v="5"/>
    <x v="5"/>
    <x v="0"/>
    <s v="WEEKEND"/>
  </r>
  <r>
    <s v="A-148703"/>
    <s v="Source2"/>
    <x v="1"/>
    <x v="367"/>
    <x v="364"/>
    <n v="33.765017999999998"/>
    <n v="-84.493874000000005"/>
    <s v=""/>
    <s v=""/>
    <n v="0.01"/>
    <s v="Accident on I-20 Eastbound at Exits 51A 51B I-285."/>
    <s v="GA-407 S"/>
    <x v="122"/>
    <s v="Fulton"/>
    <s v="GA"/>
    <s v="30331"/>
    <s v="US"/>
    <s v="US/Eastern"/>
    <s v="KFTY"/>
    <x v="361"/>
    <n v="27"/>
    <n v="15.2"/>
    <n v="66"/>
    <n v="30.36"/>
    <n v="10"/>
    <x v="3"/>
    <n v="15"/>
    <m/>
    <x v="8"/>
    <b v="0"/>
    <b v="0"/>
    <b v="0"/>
    <b v="0"/>
    <b v="1"/>
    <b v="0"/>
    <b v="0"/>
    <b v="0"/>
    <b v="0"/>
    <b v="0"/>
    <x v="0"/>
    <b v="0"/>
    <b v="0"/>
    <s v="Day"/>
    <x v="1"/>
    <s v="Day"/>
    <s v="Day"/>
    <n v="42742"/>
    <x v="6"/>
    <x v="5"/>
    <x v="1"/>
    <s v="WEEKEND"/>
  </r>
  <r>
    <s v="A-148736"/>
    <s v="Source2"/>
    <x v="0"/>
    <x v="368"/>
    <x v="365"/>
    <n v="34.183678"/>
    <n v="-84.138633999999996"/>
    <s v=""/>
    <s v=""/>
    <n v="0.01"/>
    <s v="Partially blocked due to serious multi-vehicle accident on GA-20 Buford Hwy at GA-400."/>
    <s v="US-19 N"/>
    <x v="129"/>
    <s v="Forsyth"/>
    <s v="GA"/>
    <s v="30041"/>
    <s v="US"/>
    <s v="US/Eastern"/>
    <s v="KGVL"/>
    <x v="362"/>
    <n v="26.1"/>
    <n v="16.8"/>
    <n v="58"/>
    <n v="30.73"/>
    <n v="10"/>
    <x v="16"/>
    <n v="9.1999999999999993"/>
    <m/>
    <x v="8"/>
    <b v="0"/>
    <b v="0"/>
    <b v="0"/>
    <b v="0"/>
    <b v="0"/>
    <b v="0"/>
    <b v="0"/>
    <b v="0"/>
    <b v="0"/>
    <b v="0"/>
    <x v="0"/>
    <b v="0"/>
    <b v="0"/>
    <s v="Day"/>
    <x v="1"/>
    <s v="Day"/>
    <s v="Day"/>
    <n v="42744"/>
    <x v="2"/>
    <x v="0"/>
    <x v="0"/>
    <s v="WEEKDAY"/>
  </r>
  <r>
    <s v="A-160896"/>
    <s v="Source2"/>
    <x v="0"/>
    <x v="369"/>
    <x v="366"/>
    <n v="41.248725999999998"/>
    <n v="-96.015518"/>
    <s v=""/>
    <s v=""/>
    <n v="0.01"/>
    <s v="Accident on 67th St Westbound at Pacific St."/>
    <s v="Elmwood Park Rd"/>
    <x v="130"/>
    <s v="Douglas"/>
    <s v="NE"/>
    <s v="68106"/>
    <s v="US"/>
    <s v="US/Central"/>
    <s v="KMLE"/>
    <x v="363"/>
    <n v="39.700000000000003"/>
    <n v="35.6"/>
    <n v="67"/>
    <n v="30.29"/>
    <n v="10"/>
    <x v="2"/>
    <n v="5.8"/>
    <m/>
    <x v="6"/>
    <b v="0"/>
    <b v="0"/>
    <b v="1"/>
    <b v="0"/>
    <b v="0"/>
    <b v="0"/>
    <b v="0"/>
    <b v="0"/>
    <b v="0"/>
    <b v="0"/>
    <x v="0"/>
    <b v="1"/>
    <b v="0"/>
    <s v="Day"/>
    <x v="1"/>
    <s v="Day"/>
    <s v="Day"/>
    <n v="42706"/>
    <x v="5"/>
    <x v="4"/>
    <x v="0"/>
    <s v="WEEKDAY"/>
  </r>
  <r>
    <s v="A-160905"/>
    <s v="Source2"/>
    <x v="0"/>
    <x v="370"/>
    <x v="367"/>
    <n v="41.205311000000002"/>
    <n v="-96.041877999999997"/>
    <s v=""/>
    <s v=""/>
    <n v="0.01"/>
    <s v="Accident on 83rd St Southbound at Q St."/>
    <s v="S 83rd St"/>
    <x v="130"/>
    <s v="Douglas"/>
    <s v="NE"/>
    <s v="68127-3717"/>
    <s v="US"/>
    <s v="US/Central"/>
    <s v="KMLE"/>
    <x v="364"/>
    <n v="40.5"/>
    <n v="37.299999999999997"/>
    <n v="65"/>
    <n v="30.3"/>
    <n v="10"/>
    <x v="6"/>
    <n v="4.5999999999999996"/>
    <m/>
    <x v="8"/>
    <b v="0"/>
    <b v="0"/>
    <b v="0"/>
    <b v="0"/>
    <b v="0"/>
    <b v="0"/>
    <b v="0"/>
    <b v="0"/>
    <b v="0"/>
    <b v="0"/>
    <x v="0"/>
    <b v="0"/>
    <b v="0"/>
    <s v="Day"/>
    <x v="1"/>
    <s v="Day"/>
    <s v="Day"/>
    <n v="42706"/>
    <x v="9"/>
    <x v="4"/>
    <x v="1"/>
    <s v="WEEKDAY"/>
  </r>
  <r>
    <s v="A-160930"/>
    <s v="Source2"/>
    <x v="0"/>
    <x v="371"/>
    <x v="368"/>
    <n v="41.138961999999999"/>
    <n v="-96.004432999999992"/>
    <s v=""/>
    <s v=""/>
    <n v="0"/>
    <s v="Accident on 60th St at NE-370."/>
    <s v="Highway 370"/>
    <x v="131"/>
    <s v="Sarpy"/>
    <s v="NE"/>
    <s v="68133"/>
    <s v="US"/>
    <s v="US/Central"/>
    <s v="KOFF"/>
    <x v="365"/>
    <n v="33.6"/>
    <n v="26.8"/>
    <n v="100"/>
    <n v="30.15"/>
    <n v="5"/>
    <x v="13"/>
    <n v="8.1"/>
    <n v="0.05"/>
    <x v="4"/>
    <b v="0"/>
    <b v="0"/>
    <b v="0"/>
    <b v="0"/>
    <b v="0"/>
    <b v="0"/>
    <b v="0"/>
    <b v="0"/>
    <b v="0"/>
    <b v="0"/>
    <x v="0"/>
    <b v="0"/>
    <b v="0"/>
    <s v="Night"/>
    <x v="0"/>
    <s v="Night"/>
    <s v="Night"/>
    <n v="42707"/>
    <x v="11"/>
    <x v="5"/>
    <x v="2"/>
    <s v="WEEKEND"/>
  </r>
  <r>
    <s v="A-160948"/>
    <s v="Source2"/>
    <x v="0"/>
    <x v="372"/>
    <x v="369"/>
    <n v="41.147114000000002"/>
    <n v="-96.234200000000001"/>
    <s v=""/>
    <s v=""/>
    <n v="0.01"/>
    <s v="Accident on NE-370 Eastbound at 204th St."/>
    <s v="S 204th St"/>
    <x v="132"/>
    <s v="Sarpy"/>
    <s v="NE"/>
    <s v="68028"/>
    <s v="US"/>
    <s v="US/Central"/>
    <s v="KMLE"/>
    <x v="366"/>
    <n v="35.200000000000003"/>
    <n v="29.5"/>
    <n v="84"/>
    <n v="29.75"/>
    <n v="10"/>
    <x v="11"/>
    <n v="6.9"/>
    <m/>
    <x v="8"/>
    <b v="0"/>
    <b v="0"/>
    <b v="0"/>
    <b v="0"/>
    <b v="0"/>
    <b v="0"/>
    <b v="0"/>
    <b v="0"/>
    <b v="0"/>
    <b v="0"/>
    <x v="0"/>
    <b v="1"/>
    <b v="0"/>
    <s v="Day"/>
    <x v="1"/>
    <s v="Day"/>
    <s v="Day"/>
    <n v="42709"/>
    <x v="2"/>
    <x v="0"/>
    <x v="0"/>
    <s v="WEEKDAY"/>
  </r>
  <r>
    <s v="A-160970"/>
    <s v="Source2"/>
    <x v="0"/>
    <x v="373"/>
    <x v="370"/>
    <n v="41.234268"/>
    <n v="-96.049751000000001"/>
    <s v=""/>
    <s v=""/>
    <n v="0.01"/>
    <s v="Accident on NE-38 Center Rd at 87th Ave."/>
    <s v="S 87th Ave"/>
    <x v="130"/>
    <s v="Douglas"/>
    <s v="NE"/>
    <s v="68124-3044"/>
    <s v="US"/>
    <s v="US/Central"/>
    <s v="KMLE"/>
    <x v="367"/>
    <n v="45.7"/>
    <n v="43.4"/>
    <n v="70"/>
    <n v="29.68"/>
    <n v="10"/>
    <x v="12"/>
    <n v="4.5999999999999996"/>
    <m/>
    <x v="6"/>
    <b v="0"/>
    <b v="0"/>
    <b v="0"/>
    <b v="0"/>
    <b v="0"/>
    <b v="0"/>
    <b v="0"/>
    <b v="0"/>
    <b v="0"/>
    <b v="0"/>
    <x v="0"/>
    <b v="0"/>
    <b v="0"/>
    <s v="Night"/>
    <x v="0"/>
    <s v="Day"/>
    <s v="Day"/>
    <n v="42709"/>
    <x v="10"/>
    <x v="0"/>
    <x v="2"/>
    <s v="WEEKDAY"/>
  </r>
  <r>
    <s v="A-160987"/>
    <s v="Source2"/>
    <x v="1"/>
    <x v="374"/>
    <x v="371"/>
    <n v="41.224711999999997"/>
    <n v="-95.975639000000001"/>
    <s v=""/>
    <s v=""/>
    <n v="1.1299999999999999"/>
    <s v="Entry ramp closed due to accident on I-80 Westbound between Exits 452 453 US-75 and Exit 451 42nd St."/>
    <s v="I-80 W"/>
    <x v="130"/>
    <s v="Douglas"/>
    <s v="NE"/>
    <s v="68105"/>
    <s v="US"/>
    <s v="US/Central"/>
    <s v="KOMA"/>
    <x v="368"/>
    <n v="27"/>
    <n v="15.6"/>
    <n v="63"/>
    <n v="29.98"/>
    <n v="10"/>
    <x v="3"/>
    <n v="13.8"/>
    <m/>
    <x v="8"/>
    <b v="0"/>
    <b v="0"/>
    <b v="0"/>
    <b v="0"/>
    <b v="0"/>
    <b v="0"/>
    <b v="0"/>
    <b v="0"/>
    <b v="0"/>
    <b v="0"/>
    <x v="0"/>
    <b v="0"/>
    <b v="0"/>
    <s v="Night"/>
    <x v="0"/>
    <s v="Night"/>
    <s v="Night"/>
    <n v="42710"/>
    <x v="13"/>
    <x v="1"/>
    <x v="3"/>
    <s v="WEEKDAY"/>
  </r>
  <r>
    <s v="A-160989"/>
    <s v="Source2"/>
    <x v="0"/>
    <x v="375"/>
    <x v="372"/>
    <n v="41.277671999999995"/>
    <n v="-96.138801999999998"/>
    <s v=""/>
    <s v=""/>
    <n v="0.01"/>
    <s v="Accident on 144th St at Blondo St."/>
    <s v="Blondo St"/>
    <x v="130"/>
    <s v="Douglas"/>
    <s v="NE"/>
    <s v="68116-4139"/>
    <s v="US"/>
    <s v="US/Central"/>
    <s v="KMLE"/>
    <x v="369"/>
    <n v="23.4"/>
    <n v="12.8"/>
    <n v="62"/>
    <n v="30.01"/>
    <n v="10"/>
    <x v="2"/>
    <n v="10.4"/>
    <m/>
    <x v="8"/>
    <b v="0"/>
    <b v="0"/>
    <b v="1"/>
    <b v="0"/>
    <b v="0"/>
    <b v="0"/>
    <b v="0"/>
    <b v="0"/>
    <b v="0"/>
    <b v="0"/>
    <x v="0"/>
    <b v="1"/>
    <b v="0"/>
    <s v="Day"/>
    <x v="1"/>
    <s v="Day"/>
    <s v="Day"/>
    <n v="42710"/>
    <x v="1"/>
    <x v="1"/>
    <x v="0"/>
    <s v="WEEKDAY"/>
  </r>
  <r>
    <s v="A-160990"/>
    <s v="Source2"/>
    <x v="0"/>
    <x v="376"/>
    <x v="373"/>
    <n v="41.472076000000001"/>
    <n v="-93.559151"/>
    <s v=""/>
    <s v=""/>
    <n v="2.48"/>
    <s v="Left lane blocked due to accident on US-65 Southbound between Exits 70A 70B US-69 and Scotch Ridge Rd."/>
    <s v="Highway 65 69"/>
    <x v="133"/>
    <s v="Warren"/>
    <s v="IA"/>
    <s v="50047"/>
    <s v="US"/>
    <s v="US/Central"/>
    <s v="KDSM"/>
    <x v="370"/>
    <n v="28"/>
    <n v="15.7"/>
    <n v="66"/>
    <n v="29.93"/>
    <n v="10"/>
    <x v="3"/>
    <n v="17.3"/>
    <m/>
    <x v="7"/>
    <b v="0"/>
    <b v="0"/>
    <b v="0"/>
    <b v="0"/>
    <b v="0"/>
    <b v="0"/>
    <b v="0"/>
    <b v="0"/>
    <b v="0"/>
    <b v="0"/>
    <x v="0"/>
    <b v="0"/>
    <b v="0"/>
    <s v="Day"/>
    <x v="1"/>
    <s v="Day"/>
    <s v="Day"/>
    <n v="42710"/>
    <x v="2"/>
    <x v="1"/>
    <x v="0"/>
    <s v="WEEKDAY"/>
  </r>
  <r>
    <s v="A-160991"/>
    <s v="Source2"/>
    <x v="0"/>
    <x v="377"/>
    <x v="374"/>
    <n v="41.264988000000002"/>
    <n v="-96.100669999999994"/>
    <s v=""/>
    <s v=""/>
    <n v="0.01"/>
    <s v="Accident on 120th St Southbound at Webster St."/>
    <s v="Webster St"/>
    <x v="130"/>
    <s v="Douglas"/>
    <s v="NE"/>
    <s v="68154"/>
    <s v="US"/>
    <s v="US/Central"/>
    <s v="KMLE"/>
    <x v="371"/>
    <n v="25.3"/>
    <n v="14.1"/>
    <n v="60"/>
    <n v="30.02"/>
    <n v="10"/>
    <x v="2"/>
    <n v="12.7"/>
    <m/>
    <x v="8"/>
    <b v="0"/>
    <b v="0"/>
    <b v="1"/>
    <b v="0"/>
    <b v="0"/>
    <b v="0"/>
    <b v="0"/>
    <b v="0"/>
    <b v="0"/>
    <b v="0"/>
    <x v="0"/>
    <b v="1"/>
    <b v="0"/>
    <s v="Day"/>
    <x v="1"/>
    <s v="Day"/>
    <s v="Day"/>
    <n v="42710"/>
    <x v="2"/>
    <x v="1"/>
    <x v="0"/>
    <s v="WEEKDAY"/>
  </r>
  <r>
    <s v="A-160994"/>
    <s v="Source2"/>
    <x v="0"/>
    <x v="378"/>
    <x v="375"/>
    <n v="41.252410999999995"/>
    <n v="-95.964973000000001"/>
    <s v=""/>
    <s v=""/>
    <n v="0.01"/>
    <s v="Accident on 35th Ave Eastbound at Leavenworth St."/>
    <s v="Leavenworth St"/>
    <x v="130"/>
    <s v="Douglas"/>
    <s v="NE"/>
    <s v="68105-1918"/>
    <s v="US"/>
    <s v="US/Central"/>
    <s v="KOMA"/>
    <x v="372"/>
    <n v="24.1"/>
    <n v="14.4"/>
    <n v="57"/>
    <n v="30.04"/>
    <n v="10"/>
    <x v="2"/>
    <n v="9.1999999999999993"/>
    <m/>
    <x v="8"/>
    <b v="1"/>
    <b v="0"/>
    <b v="0"/>
    <b v="0"/>
    <b v="0"/>
    <b v="0"/>
    <b v="0"/>
    <b v="0"/>
    <b v="0"/>
    <b v="0"/>
    <x v="0"/>
    <b v="0"/>
    <b v="0"/>
    <s v="Day"/>
    <x v="1"/>
    <s v="Day"/>
    <s v="Day"/>
    <n v="42710"/>
    <x v="2"/>
    <x v="1"/>
    <x v="0"/>
    <s v="WEEKDAY"/>
  </r>
  <r>
    <s v="A-160995"/>
    <s v="Source2"/>
    <x v="0"/>
    <x v="379"/>
    <x v="376"/>
    <n v="41.266308000000002"/>
    <n v="-96.119652000000002"/>
    <s v=""/>
    <s v=""/>
    <n v="0.01"/>
    <s v="Accident on 132nd St at California St."/>
    <s v="N 132nd St"/>
    <x v="130"/>
    <s v="Douglas"/>
    <s v="NE"/>
    <s v="68154"/>
    <s v="US"/>
    <s v="US/Central"/>
    <s v="KMLE"/>
    <x v="373"/>
    <n v="25.7"/>
    <n v="13.1"/>
    <n v="58"/>
    <n v="30.03"/>
    <n v="10"/>
    <x v="2"/>
    <n v="16.100000000000001"/>
    <m/>
    <x v="8"/>
    <b v="0"/>
    <b v="0"/>
    <b v="1"/>
    <b v="0"/>
    <b v="0"/>
    <b v="0"/>
    <b v="0"/>
    <b v="0"/>
    <b v="0"/>
    <b v="0"/>
    <x v="0"/>
    <b v="1"/>
    <b v="0"/>
    <s v="Day"/>
    <x v="1"/>
    <s v="Day"/>
    <s v="Day"/>
    <n v="42710"/>
    <x v="3"/>
    <x v="1"/>
    <x v="0"/>
    <s v="WEEKDAY"/>
  </r>
  <r>
    <s v="A-161004"/>
    <s v="Source2"/>
    <x v="0"/>
    <x v="380"/>
    <x v="377"/>
    <n v="41.259689000000002"/>
    <n v="-95.97863000000001"/>
    <s v=""/>
    <s v=""/>
    <n v="0.01"/>
    <s v="Accident on 44th St at US-6 Dodge St."/>
    <s v="Dodge St"/>
    <x v="130"/>
    <s v="Douglas"/>
    <s v="NE"/>
    <s v="68131-2713"/>
    <s v="US"/>
    <s v="US/Central"/>
    <s v="KOMA"/>
    <x v="374"/>
    <n v="30.9"/>
    <n v="18.399999999999999"/>
    <n v="46"/>
    <n v="30.05"/>
    <n v="10"/>
    <x v="2"/>
    <n v="20.7"/>
    <m/>
    <x v="8"/>
    <b v="0"/>
    <b v="0"/>
    <b v="1"/>
    <b v="0"/>
    <b v="0"/>
    <b v="0"/>
    <b v="0"/>
    <b v="0"/>
    <b v="1"/>
    <b v="0"/>
    <x v="0"/>
    <b v="1"/>
    <b v="0"/>
    <s v="Day"/>
    <x v="1"/>
    <s v="Day"/>
    <s v="Day"/>
    <n v="42710"/>
    <x v="5"/>
    <x v="1"/>
    <x v="0"/>
    <s v="WEEKDAY"/>
  </r>
  <r>
    <s v="A-161013"/>
    <s v="Source2"/>
    <x v="0"/>
    <x v="381"/>
    <x v="378"/>
    <n v="41.140217"/>
    <n v="-95.926422000000002"/>
    <s v=""/>
    <s v=""/>
    <n v="0.01"/>
    <s v="Accident on NE-370 Kate Fox Rd Eastbound at Fort Crook Rd."/>
    <s v="Kate Fox Rd"/>
    <x v="134"/>
    <s v="Sarpy"/>
    <s v="NE"/>
    <s v="68005"/>
    <s v="US"/>
    <s v="US/Central"/>
    <s v="KOFF"/>
    <x v="375"/>
    <n v="29.1"/>
    <n v="20.6"/>
    <n v="40"/>
    <n v="30.12"/>
    <n v="10"/>
    <x v="5"/>
    <n v="9.1999999999999993"/>
    <m/>
    <x v="8"/>
    <b v="0"/>
    <b v="0"/>
    <b v="1"/>
    <b v="0"/>
    <b v="0"/>
    <b v="0"/>
    <b v="0"/>
    <b v="0"/>
    <b v="0"/>
    <b v="0"/>
    <x v="0"/>
    <b v="1"/>
    <b v="0"/>
    <s v="Night"/>
    <x v="0"/>
    <s v="Night"/>
    <s v="Day"/>
    <n v="42710"/>
    <x v="14"/>
    <x v="1"/>
    <x v="2"/>
    <s v="WEEKDAY"/>
  </r>
  <r>
    <s v="A-161023"/>
    <s v="Source2"/>
    <x v="1"/>
    <x v="382"/>
    <x v="379"/>
    <n v="41.752499"/>
    <n v="-91.642059000000003"/>
    <s v=""/>
    <s v=""/>
    <n v="3.31"/>
    <s v="Right lane blocked due to accident on I-380 Northbound between US-6 and Exit 4 County Hwy-F28 Penn St."/>
    <s v="W Penn St"/>
    <x v="135"/>
    <s v="Johnson"/>
    <s v="IA"/>
    <s v="52317"/>
    <s v="US"/>
    <s v="US/Central"/>
    <s v="KIOW"/>
    <x v="376"/>
    <n v="21"/>
    <n v="9.9"/>
    <n v="74"/>
    <n v="30.19"/>
    <n v="10"/>
    <x v="5"/>
    <n v="10.4"/>
    <m/>
    <x v="8"/>
    <b v="0"/>
    <b v="0"/>
    <b v="0"/>
    <b v="0"/>
    <b v="0"/>
    <b v="0"/>
    <b v="0"/>
    <b v="0"/>
    <b v="0"/>
    <b v="0"/>
    <x v="0"/>
    <b v="0"/>
    <b v="0"/>
    <s v="Night"/>
    <x v="1"/>
    <s v="Day"/>
    <s v="Day"/>
    <n v="42711"/>
    <x v="1"/>
    <x v="2"/>
    <x v="0"/>
    <s v="WEEKDAY"/>
  </r>
  <r>
    <s v="A-161024"/>
    <s v="Source2"/>
    <x v="0"/>
    <x v="383"/>
    <x v="380"/>
    <n v="41.241496999999995"/>
    <n v="-95.975837999999996"/>
    <s v=""/>
    <s v=""/>
    <n v="0.01"/>
    <s v="Accident on 42nd St Northbound before NE-38 Center St."/>
    <s v="Center St"/>
    <x v="130"/>
    <s v="Douglas"/>
    <s v="NE"/>
    <s v="68105"/>
    <s v="US"/>
    <s v="US/Central"/>
    <s v="KOMA"/>
    <x v="377"/>
    <n v="16"/>
    <n v="0.6"/>
    <n v="65"/>
    <n v="30.31"/>
    <n v="10"/>
    <x v="6"/>
    <n v="16.100000000000001"/>
    <m/>
    <x v="1"/>
    <b v="0"/>
    <b v="0"/>
    <b v="1"/>
    <b v="0"/>
    <b v="0"/>
    <b v="0"/>
    <b v="0"/>
    <b v="0"/>
    <b v="1"/>
    <b v="0"/>
    <x v="0"/>
    <b v="1"/>
    <b v="0"/>
    <s v="Day"/>
    <x v="1"/>
    <s v="Day"/>
    <s v="Day"/>
    <n v="42711"/>
    <x v="2"/>
    <x v="2"/>
    <x v="0"/>
    <s v="WEEKDAY"/>
  </r>
  <r>
    <s v="A-161025"/>
    <s v="Source2"/>
    <x v="0"/>
    <x v="384"/>
    <x v="381"/>
    <n v="41.161751000000002"/>
    <n v="-96.13889300000001"/>
    <s v=""/>
    <s v=""/>
    <n v="0.01"/>
    <s v="Accident on NE-50 144th St Northbound at I-80."/>
    <s v="S 144th St"/>
    <x v="130"/>
    <s v="Sarpy"/>
    <s v="NE"/>
    <s v="68138-3616"/>
    <s v="US"/>
    <s v="US/Central"/>
    <s v="KMLE"/>
    <x v="378"/>
    <n v="18.100000000000001"/>
    <n v="10"/>
    <n v="63"/>
    <n v="30.28"/>
    <n v="10"/>
    <x v="3"/>
    <n v="5.8"/>
    <m/>
    <x v="0"/>
    <b v="0"/>
    <b v="0"/>
    <b v="0"/>
    <b v="0"/>
    <b v="0"/>
    <b v="0"/>
    <b v="0"/>
    <b v="0"/>
    <b v="0"/>
    <b v="0"/>
    <x v="0"/>
    <b v="0"/>
    <b v="0"/>
    <s v="Day"/>
    <x v="1"/>
    <s v="Day"/>
    <s v="Day"/>
    <n v="42711"/>
    <x v="2"/>
    <x v="2"/>
    <x v="0"/>
    <s v="WEEKDAY"/>
  </r>
  <r>
    <s v="A-161027"/>
    <s v="Source2"/>
    <x v="1"/>
    <x v="385"/>
    <x v="382"/>
    <n v="41.227043000000002"/>
    <n v="-95.954391000000001"/>
    <s v=""/>
    <s v=""/>
    <n v="1.1399999999999999"/>
    <s v="Accident on I-80 Eastbound from Exit 451 42nd St to Exits 452 453 US-75."/>
    <s v="I-80 W"/>
    <x v="130"/>
    <s v="Douglas"/>
    <s v="NE"/>
    <s v="68105"/>
    <s v="US"/>
    <s v="US/Central"/>
    <s v="KOMA"/>
    <x v="379"/>
    <n v="17.100000000000001"/>
    <n v="5.8"/>
    <n v="65"/>
    <n v="30.34"/>
    <n v="10"/>
    <x v="3"/>
    <n v="9.1999999999999993"/>
    <m/>
    <x v="0"/>
    <b v="0"/>
    <b v="0"/>
    <b v="0"/>
    <b v="0"/>
    <b v="0"/>
    <b v="0"/>
    <b v="0"/>
    <b v="0"/>
    <b v="0"/>
    <b v="0"/>
    <x v="0"/>
    <b v="0"/>
    <b v="0"/>
    <s v="Day"/>
    <x v="1"/>
    <s v="Day"/>
    <s v="Day"/>
    <n v="42711"/>
    <x v="2"/>
    <x v="2"/>
    <x v="0"/>
    <s v="WEEKDAY"/>
  </r>
  <r>
    <s v="A-161030"/>
    <s v="Source2"/>
    <x v="0"/>
    <x v="386"/>
    <x v="383"/>
    <n v="41.322227000000012"/>
    <n v="-96.06926"/>
    <s v=""/>
    <s v=""/>
    <n v="0.01"/>
    <s v="Accident on NE-133 Blair High Rd at I-680."/>
    <s v="I-680 W"/>
    <x v="130"/>
    <s v="Douglas"/>
    <s v="NE"/>
    <s v="68122"/>
    <s v="US"/>
    <s v="US/Central"/>
    <s v="KBTA"/>
    <x v="380"/>
    <n v="16.3"/>
    <n v="4.0999999999999996"/>
    <n v="70"/>
    <n v="30.27"/>
    <n v="10"/>
    <x v="2"/>
    <n v="10.4"/>
    <m/>
    <x v="8"/>
    <b v="0"/>
    <b v="0"/>
    <b v="0"/>
    <b v="0"/>
    <b v="0"/>
    <b v="0"/>
    <b v="0"/>
    <b v="0"/>
    <b v="0"/>
    <b v="0"/>
    <x v="0"/>
    <b v="0"/>
    <b v="0"/>
    <s v="Day"/>
    <x v="1"/>
    <s v="Day"/>
    <s v="Day"/>
    <n v="42711"/>
    <x v="3"/>
    <x v="2"/>
    <x v="0"/>
    <s v="WEEKDAY"/>
  </r>
  <r>
    <s v="A-161031"/>
    <s v="Source2"/>
    <x v="0"/>
    <x v="387"/>
    <x v="384"/>
    <n v="41.256065"/>
    <n v="-96.052559000000002"/>
    <s v=""/>
    <s v=""/>
    <n v="0.01"/>
    <s v="Accident on 90th St Southbound at Harney St."/>
    <s v="S 90th St"/>
    <x v="130"/>
    <s v="Douglas"/>
    <s v="NE"/>
    <s v="68114-5110"/>
    <s v="US"/>
    <s v="US/Central"/>
    <s v="KMLE"/>
    <x v="380"/>
    <n v="18.5"/>
    <n v="8.4"/>
    <n v="62"/>
    <n v="30.3"/>
    <n v="10"/>
    <x v="3"/>
    <n v="8.1"/>
    <m/>
    <x v="0"/>
    <b v="0"/>
    <b v="0"/>
    <b v="1"/>
    <b v="0"/>
    <b v="0"/>
    <b v="0"/>
    <b v="0"/>
    <b v="0"/>
    <b v="0"/>
    <b v="0"/>
    <x v="0"/>
    <b v="1"/>
    <b v="0"/>
    <s v="Day"/>
    <x v="1"/>
    <s v="Day"/>
    <s v="Day"/>
    <n v="42711"/>
    <x v="3"/>
    <x v="2"/>
    <x v="0"/>
    <s v="WEEKDAY"/>
  </r>
  <r>
    <s v="A-161035"/>
    <s v="Source2"/>
    <x v="0"/>
    <x v="388"/>
    <x v="385"/>
    <n v="41.299587000000002"/>
    <n v="-95.975814999999997"/>
    <s v=""/>
    <s v=""/>
    <n v="0"/>
    <s v="Accident on 42nd St at Ames Ave."/>
    <s v="Ames Ave"/>
    <x v="130"/>
    <s v="Douglas"/>
    <s v="NE"/>
    <s v="68111"/>
    <s v="US"/>
    <s v="US/Central"/>
    <s v="KOMA"/>
    <x v="381"/>
    <n v="19"/>
    <n v="5.6"/>
    <n v="59"/>
    <n v="30.37"/>
    <n v="10"/>
    <x v="3"/>
    <n v="13.8"/>
    <m/>
    <x v="0"/>
    <b v="1"/>
    <b v="0"/>
    <b v="0"/>
    <b v="0"/>
    <b v="0"/>
    <b v="0"/>
    <b v="0"/>
    <b v="0"/>
    <b v="0"/>
    <b v="0"/>
    <x v="0"/>
    <b v="1"/>
    <b v="0"/>
    <s v="Day"/>
    <x v="1"/>
    <s v="Day"/>
    <s v="Day"/>
    <n v="42711"/>
    <x v="3"/>
    <x v="2"/>
    <x v="0"/>
    <s v="WEEKDAY"/>
  </r>
  <r>
    <s v="A-161037"/>
    <s v="Source2"/>
    <x v="1"/>
    <x v="389"/>
    <x v="386"/>
    <n v="41.595653999999996"/>
    <n v="-93.617004000000009"/>
    <s v=""/>
    <s v=""/>
    <n v="0.01"/>
    <s v="Left hand shoulder blocked due to accident on I-235 Westbound before 2nd Ave."/>
    <s v="I-235 W"/>
    <x v="136"/>
    <s v="Polk"/>
    <s v="IA"/>
    <s v="50309"/>
    <s v="US"/>
    <s v="US/Central"/>
    <s v="KDSM"/>
    <x v="382"/>
    <n v="19.899999999999999"/>
    <n v="5.7"/>
    <n v="62"/>
    <n v="30.29"/>
    <n v="10"/>
    <x v="3"/>
    <n v="16.100000000000001"/>
    <m/>
    <x v="0"/>
    <b v="0"/>
    <b v="0"/>
    <b v="0"/>
    <b v="0"/>
    <b v="1"/>
    <b v="0"/>
    <b v="0"/>
    <b v="0"/>
    <b v="0"/>
    <b v="0"/>
    <x v="0"/>
    <b v="0"/>
    <b v="0"/>
    <s v="Day"/>
    <x v="1"/>
    <s v="Day"/>
    <s v="Day"/>
    <n v="42711"/>
    <x v="4"/>
    <x v="2"/>
    <x v="0"/>
    <s v="WEEKDAY"/>
  </r>
  <r>
    <s v="A-161038"/>
    <s v="Source2"/>
    <x v="0"/>
    <x v="390"/>
    <x v="387"/>
    <n v="41.201633000000001"/>
    <n v="-96.081406000000001"/>
    <s v=""/>
    <s v=""/>
    <n v="0"/>
    <s v="Accident on 108th St at Borman Ave."/>
    <s v="Borman Cir"/>
    <x v="130"/>
    <s v="Douglas"/>
    <s v="NE"/>
    <s v="68127-2927"/>
    <s v="US"/>
    <s v="US/Central"/>
    <s v="KMLE"/>
    <x v="383"/>
    <n v="20.7"/>
    <n v="8.1999999999999993"/>
    <n v="58"/>
    <n v="30.34"/>
    <n v="10"/>
    <x v="2"/>
    <n v="12.7"/>
    <m/>
    <x v="0"/>
    <b v="0"/>
    <b v="0"/>
    <b v="0"/>
    <b v="0"/>
    <b v="0"/>
    <b v="0"/>
    <b v="0"/>
    <b v="0"/>
    <b v="0"/>
    <b v="0"/>
    <x v="0"/>
    <b v="0"/>
    <b v="0"/>
    <s v="Day"/>
    <x v="1"/>
    <s v="Day"/>
    <s v="Day"/>
    <n v="42711"/>
    <x v="5"/>
    <x v="2"/>
    <x v="0"/>
    <s v="WEEKDAY"/>
  </r>
  <r>
    <s v="A-161044"/>
    <s v="Source2"/>
    <x v="0"/>
    <x v="391"/>
    <x v="388"/>
    <n v="41.317822"/>
    <n v="-96.066101000000003"/>
    <s v=""/>
    <s v=""/>
    <n v="0.01"/>
    <s v="Accident on 99th St at Redick Cir."/>
    <s v="N 99th St"/>
    <x v="130"/>
    <s v="Douglas"/>
    <s v="NE"/>
    <s v="68122"/>
    <s v="US"/>
    <s v="US/Central"/>
    <s v="KBTA"/>
    <x v="384"/>
    <n v="24.4"/>
    <n v="14.2"/>
    <n v="51"/>
    <n v="30.3"/>
    <n v="10"/>
    <x v="2"/>
    <n v="10.4"/>
    <m/>
    <x v="8"/>
    <b v="0"/>
    <b v="0"/>
    <b v="1"/>
    <b v="0"/>
    <b v="0"/>
    <b v="0"/>
    <b v="0"/>
    <b v="0"/>
    <b v="0"/>
    <b v="0"/>
    <x v="0"/>
    <b v="1"/>
    <b v="0"/>
    <s v="Day"/>
    <x v="1"/>
    <s v="Day"/>
    <s v="Day"/>
    <n v="42711"/>
    <x v="8"/>
    <x v="2"/>
    <x v="1"/>
    <s v="WEEKDAY"/>
  </r>
  <r>
    <s v="A-161045"/>
    <s v="Source2"/>
    <x v="0"/>
    <x v="392"/>
    <x v="389"/>
    <n v="42.034537999999998"/>
    <n v="-93.613930000000011"/>
    <s v=""/>
    <s v=""/>
    <n v="0.01"/>
    <s v="Accident and traffic signal failure on 13th St both ways at Kellogg Ave."/>
    <s v="13th St"/>
    <x v="137"/>
    <s v="Story"/>
    <s v="IA"/>
    <s v="50010"/>
    <s v="US"/>
    <s v="US/Central"/>
    <s v="KAMW"/>
    <x v="385"/>
    <n v="21"/>
    <n v="6.6"/>
    <n v="65"/>
    <n v="30.29"/>
    <n v="10"/>
    <x v="5"/>
    <n v="17.3"/>
    <m/>
    <x v="8"/>
    <b v="0"/>
    <b v="0"/>
    <b v="1"/>
    <b v="0"/>
    <b v="0"/>
    <b v="0"/>
    <b v="0"/>
    <b v="0"/>
    <b v="0"/>
    <b v="0"/>
    <x v="0"/>
    <b v="0"/>
    <b v="0"/>
    <s v="Day"/>
    <x v="1"/>
    <s v="Day"/>
    <s v="Day"/>
    <n v="42711"/>
    <x v="9"/>
    <x v="2"/>
    <x v="1"/>
    <s v="WEEKDAY"/>
  </r>
  <r>
    <s v="A-161046"/>
    <s v="Source2"/>
    <x v="0"/>
    <x v="393"/>
    <x v="390"/>
    <n v="41.205395000000003"/>
    <n v="-95.967338999999996"/>
    <s v=""/>
    <s v=""/>
    <n v="0.41"/>
    <s v="Accident on Q St both ways between 33rd Ave and 36th St."/>
    <s v="Q St"/>
    <x v="130"/>
    <s v="Douglas"/>
    <s v="NE"/>
    <s v="68107-2522"/>
    <s v="US"/>
    <s v="US/Central"/>
    <s v="KOFF"/>
    <x v="386"/>
    <n v="21.2"/>
    <n v="12.6"/>
    <n v="54"/>
    <n v="30.44"/>
    <n v="10"/>
    <x v="5"/>
    <n v="6.9"/>
    <m/>
    <x v="8"/>
    <b v="0"/>
    <b v="0"/>
    <b v="0"/>
    <b v="0"/>
    <b v="0"/>
    <b v="0"/>
    <b v="0"/>
    <b v="0"/>
    <b v="0"/>
    <b v="0"/>
    <x v="0"/>
    <b v="1"/>
    <b v="0"/>
    <s v="Night"/>
    <x v="0"/>
    <s v="Day"/>
    <s v="Day"/>
    <n v="42711"/>
    <x v="10"/>
    <x v="2"/>
    <x v="2"/>
    <s v="WEEKDAY"/>
  </r>
  <r>
    <s v="A-161047"/>
    <s v="Source2"/>
    <x v="0"/>
    <x v="394"/>
    <x v="391"/>
    <n v="41.611331999999997"/>
    <n v="-93.619827000000001"/>
    <s v=""/>
    <s v=""/>
    <n v="0.01"/>
    <s v="Accident on 2nd Ave at Franklin Ave."/>
    <s v="2nd Ave"/>
    <x v="136"/>
    <s v="Polk"/>
    <s v="IA"/>
    <s v="50314-3606"/>
    <s v="US"/>
    <s v="US/Central"/>
    <s v="KDSM"/>
    <x v="387"/>
    <n v="21.9"/>
    <n v="7.8"/>
    <n v="58"/>
    <n v="30.34"/>
    <n v="10"/>
    <x v="3"/>
    <n v="17.3"/>
    <m/>
    <x v="6"/>
    <b v="0"/>
    <b v="0"/>
    <b v="1"/>
    <b v="0"/>
    <b v="0"/>
    <b v="0"/>
    <b v="0"/>
    <b v="0"/>
    <b v="0"/>
    <b v="0"/>
    <x v="0"/>
    <b v="0"/>
    <b v="0"/>
    <s v="Night"/>
    <x v="0"/>
    <s v="Night"/>
    <s v="Day"/>
    <n v="42711"/>
    <x v="10"/>
    <x v="2"/>
    <x v="2"/>
    <s v="WEEKDAY"/>
  </r>
  <r>
    <s v="A-161051"/>
    <s v="Source2"/>
    <x v="0"/>
    <x v="395"/>
    <x v="392"/>
    <n v="41.569958"/>
    <n v="-93.605316000000002"/>
    <s v=""/>
    <s v=""/>
    <n v="0.01"/>
    <s v="Accident on 6th St at Hartford Ave."/>
    <s v="Hartford Ave"/>
    <x v="136"/>
    <s v="Polk"/>
    <s v="IA"/>
    <s v="50315"/>
    <s v="US"/>
    <s v="US/Central"/>
    <s v="KDSM"/>
    <x v="388"/>
    <n v="21"/>
    <n v="7.6"/>
    <n v="60"/>
    <n v="30.35"/>
    <n v="10"/>
    <x v="2"/>
    <n v="15"/>
    <m/>
    <x v="7"/>
    <b v="0"/>
    <b v="0"/>
    <b v="0"/>
    <b v="0"/>
    <b v="0"/>
    <b v="0"/>
    <b v="0"/>
    <b v="0"/>
    <b v="0"/>
    <b v="0"/>
    <x v="0"/>
    <b v="0"/>
    <b v="0"/>
    <s v="Night"/>
    <x v="0"/>
    <s v="Night"/>
    <s v="Night"/>
    <n v="42711"/>
    <x v="14"/>
    <x v="2"/>
    <x v="2"/>
    <s v="WEEKDAY"/>
  </r>
  <r>
    <s v="A-161054"/>
    <s v="Source2"/>
    <x v="0"/>
    <x v="396"/>
    <x v="393"/>
    <n v="41.295890999999997"/>
    <n v="-96.010825999999994"/>
    <s v=""/>
    <s v=""/>
    <n v="0"/>
    <s v="Accident on 64th St at Sprague St."/>
    <s v="Sprague St"/>
    <x v="130"/>
    <s v="Douglas"/>
    <s v="NE"/>
    <s v="68104-2612"/>
    <s v="US"/>
    <s v="US/Central"/>
    <s v="KOMA"/>
    <x v="389"/>
    <n v="10.9"/>
    <n v="-6.5"/>
    <n v="70"/>
    <n v="30.63"/>
    <n v="10"/>
    <x v="3"/>
    <n v="17.3"/>
    <m/>
    <x v="7"/>
    <b v="0"/>
    <b v="0"/>
    <b v="0"/>
    <b v="0"/>
    <b v="0"/>
    <b v="0"/>
    <b v="0"/>
    <b v="0"/>
    <b v="0"/>
    <b v="0"/>
    <x v="0"/>
    <b v="0"/>
    <b v="0"/>
    <s v="Day"/>
    <x v="1"/>
    <s v="Day"/>
    <s v="Day"/>
    <n v="42712"/>
    <x v="1"/>
    <x v="3"/>
    <x v="0"/>
    <s v="WEEKDAY"/>
  </r>
  <r>
    <s v="A-161055"/>
    <s v="Source2"/>
    <x v="0"/>
    <x v="397"/>
    <x v="394"/>
    <n v="41.212868"/>
    <n v="-95.933234999999996"/>
    <s v=""/>
    <s v=""/>
    <n v="0.01"/>
    <s v="Accident on 13th St Westbound at US-275 Missouri Ave."/>
    <s v="S 13th St"/>
    <x v="130"/>
    <s v="Douglas"/>
    <s v="NE"/>
    <s v="68107"/>
    <s v="US"/>
    <s v="US/Central"/>
    <s v="KOFF"/>
    <x v="390"/>
    <n v="11.3"/>
    <n v="-3.6"/>
    <n v="70"/>
    <n v="30.65"/>
    <n v="10"/>
    <x v="3"/>
    <n v="12.7"/>
    <m/>
    <x v="8"/>
    <b v="0"/>
    <b v="0"/>
    <b v="1"/>
    <b v="0"/>
    <b v="0"/>
    <b v="0"/>
    <b v="0"/>
    <b v="0"/>
    <b v="0"/>
    <b v="0"/>
    <x v="0"/>
    <b v="1"/>
    <b v="0"/>
    <s v="Day"/>
    <x v="1"/>
    <s v="Day"/>
    <s v="Day"/>
    <n v="42712"/>
    <x v="1"/>
    <x v="3"/>
    <x v="0"/>
    <s v="WEEKDAY"/>
  </r>
  <r>
    <s v="A-161059"/>
    <s v="Source2"/>
    <x v="0"/>
    <x v="398"/>
    <x v="395"/>
    <n v="41.199127000000004"/>
    <n v="-96.143089000000003"/>
    <s v=""/>
    <s v=""/>
    <n v="0"/>
    <s v="Accident on 146th St Southbound at Stoney Brook Blvd."/>
    <s v="Stoney Brook Blvd"/>
    <x v="130"/>
    <s v="Douglas"/>
    <s v="NE"/>
    <s v="68137"/>
    <s v="US"/>
    <s v="US/Central"/>
    <s v="KMLE"/>
    <x v="391"/>
    <n v="13.6"/>
    <n v="-0.7"/>
    <n v="65"/>
    <n v="30.6"/>
    <n v="10"/>
    <x v="3"/>
    <n v="12.7"/>
    <m/>
    <x v="8"/>
    <b v="0"/>
    <b v="0"/>
    <b v="0"/>
    <b v="0"/>
    <b v="0"/>
    <b v="0"/>
    <b v="0"/>
    <b v="0"/>
    <b v="0"/>
    <b v="0"/>
    <x v="0"/>
    <b v="0"/>
    <b v="0"/>
    <s v="Day"/>
    <x v="1"/>
    <s v="Day"/>
    <s v="Day"/>
    <n v="42712"/>
    <x v="2"/>
    <x v="3"/>
    <x v="0"/>
    <s v="WEEKDAY"/>
  </r>
  <r>
    <s v="A-161064"/>
    <s v="Source2"/>
    <x v="0"/>
    <x v="399"/>
    <x v="396"/>
    <n v="41.227043000000002"/>
    <n v="-95.954391000000001"/>
    <s v=""/>
    <s v=""/>
    <n v="0.01"/>
    <s v="Accident on US-75 Northbound before I-80."/>
    <s v="I-80 W"/>
    <x v="130"/>
    <s v="Douglas"/>
    <s v="NE"/>
    <s v="68105"/>
    <s v="US"/>
    <s v="US/Central"/>
    <s v="KOMA"/>
    <x v="392"/>
    <n v="19"/>
    <n v="4.5"/>
    <n v="57"/>
    <n v="30.69"/>
    <n v="10"/>
    <x v="3"/>
    <n v="16.100000000000001"/>
    <m/>
    <x v="6"/>
    <b v="0"/>
    <b v="0"/>
    <b v="0"/>
    <b v="0"/>
    <b v="0"/>
    <b v="0"/>
    <b v="0"/>
    <b v="0"/>
    <b v="0"/>
    <b v="0"/>
    <x v="0"/>
    <b v="0"/>
    <b v="0"/>
    <s v="Day"/>
    <x v="1"/>
    <s v="Day"/>
    <s v="Day"/>
    <n v="42712"/>
    <x v="4"/>
    <x v="3"/>
    <x v="0"/>
    <s v="WEEKDAY"/>
  </r>
  <r>
    <s v="A-161065"/>
    <s v="Source2"/>
    <x v="0"/>
    <x v="400"/>
    <x v="397"/>
    <n v="41.248641999999997"/>
    <n v="-96.119568000000001"/>
    <s v=""/>
    <s v=""/>
    <n v="0.01"/>
    <s v="Accident on 132nd St Northbound before Pacific St."/>
    <s v="Pacific St"/>
    <x v="130"/>
    <s v="Douglas"/>
    <s v="NE"/>
    <s v="68144"/>
    <s v="US"/>
    <s v="US/Central"/>
    <s v="KMLE"/>
    <x v="393"/>
    <n v="18"/>
    <n v="3.1"/>
    <n v="60"/>
    <n v="30.64"/>
    <n v="10"/>
    <x v="3"/>
    <n v="16.100000000000001"/>
    <m/>
    <x v="6"/>
    <b v="0"/>
    <b v="0"/>
    <b v="1"/>
    <b v="0"/>
    <b v="0"/>
    <b v="0"/>
    <b v="0"/>
    <b v="0"/>
    <b v="0"/>
    <b v="0"/>
    <x v="0"/>
    <b v="1"/>
    <b v="0"/>
    <s v="Day"/>
    <x v="1"/>
    <s v="Day"/>
    <s v="Day"/>
    <n v="42712"/>
    <x v="5"/>
    <x v="3"/>
    <x v="0"/>
    <s v="WEEKDAY"/>
  </r>
  <r>
    <s v="A-161066"/>
    <s v="Source2"/>
    <x v="0"/>
    <x v="401"/>
    <x v="398"/>
    <n v="41.234093000000001"/>
    <n v="-96.119530000000012"/>
    <s v=""/>
    <s v=""/>
    <n v="0.01"/>
    <s v="Accident on 132nd St Northbound at NE-38 Center Rd."/>
    <s v="W Center Rd"/>
    <x v="130"/>
    <s v="Douglas"/>
    <s v="NE"/>
    <s v="68144"/>
    <s v="US"/>
    <s v="US/Central"/>
    <s v="KMLE"/>
    <x v="394"/>
    <n v="24.1"/>
    <n v="12"/>
    <n v="54"/>
    <n v="30.61"/>
    <n v="10"/>
    <x v="3"/>
    <n v="13.8"/>
    <m/>
    <x v="6"/>
    <b v="0"/>
    <b v="0"/>
    <b v="0"/>
    <b v="0"/>
    <b v="0"/>
    <b v="0"/>
    <b v="0"/>
    <b v="0"/>
    <b v="0"/>
    <b v="0"/>
    <x v="0"/>
    <b v="1"/>
    <b v="0"/>
    <s v="Day"/>
    <x v="1"/>
    <s v="Day"/>
    <s v="Day"/>
    <n v="42712"/>
    <x v="15"/>
    <x v="3"/>
    <x v="1"/>
    <s v="WEEKDAY"/>
  </r>
  <r>
    <s v="A-161067"/>
    <s v="Source2"/>
    <x v="0"/>
    <x v="402"/>
    <x v="399"/>
    <n v="41.209751000000004"/>
    <n v="-95.933402999999998"/>
    <s v=""/>
    <s v=""/>
    <n v="0.01"/>
    <s v="Accident on 13th St at Gibson Rd."/>
    <s v="S 13th St"/>
    <x v="130"/>
    <s v="Douglas"/>
    <s v="NE"/>
    <s v="68107"/>
    <s v="US"/>
    <s v="US/Central"/>
    <s v="KOFF"/>
    <x v="395"/>
    <n v="23.7"/>
    <n v="9.6999999999999993"/>
    <n v="51"/>
    <n v="30.66"/>
    <n v="10"/>
    <x v="3"/>
    <n v="18.399999999999999"/>
    <m/>
    <x v="8"/>
    <b v="0"/>
    <b v="0"/>
    <b v="1"/>
    <b v="0"/>
    <b v="0"/>
    <b v="0"/>
    <b v="0"/>
    <b v="0"/>
    <b v="0"/>
    <b v="0"/>
    <x v="0"/>
    <b v="1"/>
    <b v="0"/>
    <s v="Day"/>
    <x v="1"/>
    <s v="Day"/>
    <s v="Day"/>
    <n v="42712"/>
    <x v="15"/>
    <x v="3"/>
    <x v="1"/>
    <s v="WEEKDAY"/>
  </r>
  <r>
    <s v="A-161068"/>
    <s v="Source2"/>
    <x v="0"/>
    <x v="403"/>
    <x v="400"/>
    <n v="41.292079999999999"/>
    <n v="-96.13889300000001"/>
    <s v=""/>
    <s v=""/>
    <n v="0.01"/>
    <s v="Accident on 144th St Southbound at NE-64 Maple Rd."/>
    <s v="N 144th St"/>
    <x v="130"/>
    <s v="Douglas"/>
    <s v="NE"/>
    <s v="68164"/>
    <s v="US"/>
    <s v="US/Central"/>
    <s v="KMLE"/>
    <x v="396"/>
    <n v="26.4"/>
    <n v="16.600000000000001"/>
    <n v="51"/>
    <n v="30.6"/>
    <n v="10"/>
    <x v="3"/>
    <n v="10.4"/>
    <m/>
    <x v="8"/>
    <b v="0"/>
    <b v="0"/>
    <b v="1"/>
    <b v="0"/>
    <b v="0"/>
    <b v="0"/>
    <b v="0"/>
    <b v="0"/>
    <b v="0"/>
    <b v="0"/>
    <x v="0"/>
    <b v="1"/>
    <b v="0"/>
    <s v="Day"/>
    <x v="1"/>
    <s v="Day"/>
    <s v="Day"/>
    <n v="42712"/>
    <x v="7"/>
    <x v="3"/>
    <x v="1"/>
    <s v="WEEKDAY"/>
  </r>
  <r>
    <s v="A-161081"/>
    <s v="Source2"/>
    <x v="1"/>
    <x v="404"/>
    <x v="401"/>
    <n v="41.650871000000002"/>
    <n v="-93.667686000000003"/>
    <s v=""/>
    <s v=""/>
    <n v="0.01"/>
    <s v="Right hand shoulder blocked due to accident on I-80 I-35 Westbound at River Bridge."/>
    <s v="I-80 W"/>
    <x v="136"/>
    <s v="Polk"/>
    <s v="IA"/>
    <s v="50310"/>
    <s v="US"/>
    <s v="US/Central"/>
    <s v="KIKV"/>
    <x v="397"/>
    <n v="8.6"/>
    <n v="-1.3"/>
    <n v="85"/>
    <n v="30.62"/>
    <n v="10"/>
    <x v="2"/>
    <n v="5.8"/>
    <m/>
    <x v="8"/>
    <b v="0"/>
    <b v="0"/>
    <b v="0"/>
    <b v="0"/>
    <b v="0"/>
    <b v="0"/>
    <b v="0"/>
    <b v="0"/>
    <b v="0"/>
    <b v="0"/>
    <x v="0"/>
    <b v="0"/>
    <b v="0"/>
    <s v="Night"/>
    <x v="1"/>
    <s v="Day"/>
    <s v="Day"/>
    <n v="42713"/>
    <x v="1"/>
    <x v="4"/>
    <x v="0"/>
    <s v="WEEKDAY"/>
  </r>
  <r>
    <s v="A-161086"/>
    <s v="Source2"/>
    <x v="0"/>
    <x v="405"/>
    <x v="402"/>
    <n v="41.139586999999999"/>
    <n v="-96.239349000000004"/>
    <s v=""/>
    <s v=""/>
    <n v="0.01"/>
    <s v="Accident on US-6 at Angus St."/>
    <s v="E Angus St"/>
    <x v="132"/>
    <s v="Sarpy"/>
    <s v="NE"/>
    <s v="68028-8023"/>
    <s v="US"/>
    <s v="US/Central"/>
    <s v="KMLE"/>
    <x v="398"/>
    <n v="16.3"/>
    <n v="10.8"/>
    <n v="73"/>
    <n v="30.63"/>
    <n v="10"/>
    <x v="12"/>
    <n v="3.5"/>
    <m/>
    <x v="0"/>
    <b v="0"/>
    <b v="0"/>
    <b v="0"/>
    <b v="0"/>
    <b v="0"/>
    <b v="0"/>
    <b v="0"/>
    <b v="0"/>
    <b v="0"/>
    <b v="0"/>
    <x v="0"/>
    <b v="1"/>
    <b v="0"/>
    <s v="Day"/>
    <x v="1"/>
    <s v="Day"/>
    <s v="Day"/>
    <n v="42713"/>
    <x v="4"/>
    <x v="4"/>
    <x v="0"/>
    <s v="WEEKDAY"/>
  </r>
  <r>
    <s v="A-161087"/>
    <s v="Source2"/>
    <x v="0"/>
    <x v="406"/>
    <x v="403"/>
    <n v="41.267947999999997"/>
    <n v="-95.937103000000008"/>
    <s v=""/>
    <s v=""/>
    <n v="0"/>
    <s v="Accident on 16th St at Cuming St."/>
    <s v="Cuming St"/>
    <x v="130"/>
    <s v="Douglas"/>
    <s v="NE"/>
    <s v="68102-4410"/>
    <s v="US"/>
    <s v="US/Central"/>
    <s v="KOMA"/>
    <x v="399"/>
    <n v="19"/>
    <n v="12.3"/>
    <n v="62"/>
    <n v="30.62"/>
    <n v="10"/>
    <x v="9"/>
    <n v="4.5999999999999996"/>
    <m/>
    <x v="0"/>
    <b v="0"/>
    <b v="0"/>
    <b v="1"/>
    <b v="0"/>
    <b v="0"/>
    <b v="0"/>
    <b v="0"/>
    <b v="0"/>
    <b v="0"/>
    <b v="0"/>
    <x v="0"/>
    <b v="1"/>
    <b v="0"/>
    <s v="Day"/>
    <x v="1"/>
    <s v="Day"/>
    <s v="Day"/>
    <n v="42713"/>
    <x v="6"/>
    <x v="4"/>
    <x v="1"/>
    <s v="WEEKDAY"/>
  </r>
  <r>
    <s v="A-161092"/>
    <s v="Source2"/>
    <x v="1"/>
    <x v="407"/>
    <x v="404"/>
    <n v="41.680472999999999"/>
    <n v="-93.367789999999999"/>
    <s v=""/>
    <s v=""/>
    <n v="6.33"/>
    <s v="Accident on I-80 Westbound between Exit 155 IA-117 Walnut St and Exit 149 112th St."/>
    <s v="US-6 W"/>
    <x v="138"/>
    <s v="Polk"/>
    <s v="IA"/>
    <s v="50169"/>
    <s v="US"/>
    <s v="US/Central"/>
    <s v="KIKV"/>
    <x v="400"/>
    <n v="21.2"/>
    <n v="16.399999999999999"/>
    <n v="58"/>
    <n v="30.55"/>
    <n v="10"/>
    <x v="2"/>
    <n v="3.5"/>
    <m/>
    <x v="0"/>
    <b v="0"/>
    <b v="0"/>
    <b v="0"/>
    <b v="0"/>
    <b v="0"/>
    <b v="0"/>
    <b v="0"/>
    <b v="0"/>
    <b v="0"/>
    <b v="0"/>
    <x v="0"/>
    <b v="0"/>
    <b v="0"/>
    <s v="Night"/>
    <x v="0"/>
    <s v="Day"/>
    <s v="Day"/>
    <n v="42713"/>
    <x v="10"/>
    <x v="4"/>
    <x v="2"/>
    <s v="WEEKDAY"/>
  </r>
  <r>
    <s v="A-161128"/>
    <s v="Source2"/>
    <x v="1"/>
    <x v="408"/>
    <x v="405"/>
    <n v="41.497516999999995"/>
    <n v="-94.868622000000002"/>
    <s v=""/>
    <s v=""/>
    <n v="5.72"/>
    <s v="Right lane closed due to earlier accident on I-80 Westbound between Exit 70 IA-148 750th St and Exit 64 County Hwy-N28."/>
    <s v="US-6 W"/>
    <x v="139"/>
    <s v="Cass"/>
    <s v="IA"/>
    <s v="50020"/>
    <s v="US"/>
    <s v="US/Central"/>
    <s v="KAIO"/>
    <x v="401"/>
    <n v="30.2"/>
    <n v="18.5"/>
    <n v="80"/>
    <n v="29.85"/>
    <n v="2"/>
    <x v="6"/>
    <n v="17.3"/>
    <m/>
    <x v="5"/>
    <b v="0"/>
    <b v="0"/>
    <b v="0"/>
    <b v="0"/>
    <b v="0"/>
    <b v="0"/>
    <b v="0"/>
    <b v="0"/>
    <b v="0"/>
    <b v="0"/>
    <x v="0"/>
    <b v="0"/>
    <b v="0"/>
    <s v="Day"/>
    <x v="1"/>
    <s v="Day"/>
    <s v="Day"/>
    <n v="42715"/>
    <x v="7"/>
    <x v="6"/>
    <x v="1"/>
    <s v="WEEKEND"/>
  </r>
  <r>
    <s v="A-161131"/>
    <s v="Source2"/>
    <x v="1"/>
    <x v="409"/>
    <x v="406"/>
    <n v="41.956012999999999"/>
    <n v="-91.670692000000003"/>
    <s v=""/>
    <s v=""/>
    <n v="1.06"/>
    <s v="Left lane blocked due to accident on I-380 Southbound between Exit 19A 3rd St and Exit 18 3rd St."/>
    <s v="IA-27 N"/>
    <x v="140"/>
    <s v="Linn"/>
    <s v="IA"/>
    <s v="52404"/>
    <s v="US"/>
    <s v="US/Central"/>
    <s v="KCID"/>
    <x v="402"/>
    <n v="1"/>
    <n v="-12.9"/>
    <n v="95"/>
    <n v="30.15"/>
    <n v="9"/>
    <x v="5"/>
    <n v="8.1"/>
    <m/>
    <x v="8"/>
    <b v="0"/>
    <b v="0"/>
    <b v="0"/>
    <b v="0"/>
    <b v="0"/>
    <b v="0"/>
    <b v="0"/>
    <b v="0"/>
    <b v="0"/>
    <b v="0"/>
    <x v="0"/>
    <b v="0"/>
    <b v="0"/>
    <s v="Day"/>
    <x v="1"/>
    <s v="Day"/>
    <s v="Day"/>
    <n v="42716"/>
    <x v="2"/>
    <x v="0"/>
    <x v="0"/>
    <s v="WEEKDAY"/>
  </r>
  <r>
    <s v="A-161132"/>
    <s v="Source2"/>
    <x v="0"/>
    <x v="410"/>
    <x v="407"/>
    <n v="41.257846999999998"/>
    <n v="-95.978606999999997"/>
    <s v=""/>
    <s v=""/>
    <n v="0"/>
    <s v="Multi-vehicle accident on 44th St at Farnam St."/>
    <s v="Farnam St"/>
    <x v="130"/>
    <s v="Douglas"/>
    <s v="NE"/>
    <s v="68105"/>
    <s v="US"/>
    <s v="US/Central"/>
    <s v="KOMA"/>
    <x v="403"/>
    <n v="14"/>
    <n v="2"/>
    <n v="74"/>
    <n v="30.14"/>
    <n v="10"/>
    <x v="12"/>
    <n v="9.1999999999999993"/>
    <m/>
    <x v="6"/>
    <b v="0"/>
    <b v="0"/>
    <b v="1"/>
    <b v="0"/>
    <b v="0"/>
    <b v="0"/>
    <b v="0"/>
    <b v="0"/>
    <b v="0"/>
    <b v="0"/>
    <x v="0"/>
    <b v="1"/>
    <b v="0"/>
    <s v="Day"/>
    <x v="1"/>
    <s v="Day"/>
    <s v="Day"/>
    <n v="42716"/>
    <x v="2"/>
    <x v="0"/>
    <x v="0"/>
    <s v="WEEKDAY"/>
  </r>
  <r>
    <s v="A-161133"/>
    <s v="Source2"/>
    <x v="1"/>
    <x v="411"/>
    <x v="408"/>
    <n v="41.979484999999997"/>
    <n v="-91.671309999999991"/>
    <s v=""/>
    <s v=""/>
    <n v="0.49"/>
    <s v="Left lane blocked due to accident on I-380 Southbound between Exit 20B 8th St and Exit 20A A Ave."/>
    <s v="1st St NE"/>
    <x v="140"/>
    <s v="Linn"/>
    <s v="IA"/>
    <s v="52401"/>
    <s v="US"/>
    <s v="US/Central"/>
    <s v="KCID"/>
    <x v="403"/>
    <n v="3.9"/>
    <n v="-6.9"/>
    <n v="88"/>
    <n v="30.17"/>
    <n v="9"/>
    <x v="2"/>
    <n v="5.8"/>
    <m/>
    <x v="8"/>
    <b v="0"/>
    <b v="0"/>
    <b v="0"/>
    <b v="0"/>
    <b v="0"/>
    <b v="0"/>
    <b v="0"/>
    <b v="0"/>
    <b v="0"/>
    <b v="1"/>
    <x v="0"/>
    <b v="0"/>
    <b v="0"/>
    <s v="Day"/>
    <x v="1"/>
    <s v="Day"/>
    <s v="Day"/>
    <n v="42716"/>
    <x v="2"/>
    <x v="0"/>
    <x v="0"/>
    <s v="WEEKDAY"/>
  </r>
  <r>
    <s v="A-161134"/>
    <s v="Source2"/>
    <x v="0"/>
    <x v="412"/>
    <x v="409"/>
    <n v="41.292213000000004"/>
    <n v="-96.119629000000003"/>
    <s v=""/>
    <s v=""/>
    <n v="0.01"/>
    <s v="Accident on 132nd St at NE-64 Maple Rd."/>
    <s v="N 132nd St"/>
    <x v="130"/>
    <s v="Douglas"/>
    <s v="NE"/>
    <s v="68164"/>
    <s v="US"/>
    <s v="US/Central"/>
    <s v="KMLE"/>
    <x v="404"/>
    <n v="17.399999999999999"/>
    <n v="9.1"/>
    <n v="78"/>
    <n v="30.09"/>
    <n v="10"/>
    <x v="11"/>
    <n v="5.8"/>
    <m/>
    <x v="8"/>
    <b v="0"/>
    <b v="0"/>
    <b v="0"/>
    <b v="0"/>
    <b v="0"/>
    <b v="0"/>
    <b v="0"/>
    <b v="0"/>
    <b v="0"/>
    <b v="0"/>
    <x v="0"/>
    <b v="1"/>
    <b v="0"/>
    <s v="Day"/>
    <x v="1"/>
    <s v="Day"/>
    <s v="Day"/>
    <n v="42716"/>
    <x v="3"/>
    <x v="0"/>
    <x v="0"/>
    <s v="WEEKDAY"/>
  </r>
  <r>
    <s v="A-161166"/>
    <s v="Source2"/>
    <x v="1"/>
    <x v="413"/>
    <x v="410"/>
    <n v="41.600322999999996"/>
    <n v="-93.406288000000004"/>
    <s v=""/>
    <s v=""/>
    <n v="0.01"/>
    <s v="Accident on IA-163 University Ave Eastbound near 96th St."/>
    <s v="NE University Ave"/>
    <x v="141"/>
    <s v="Polk"/>
    <s v="IA"/>
    <s v="50237-2173"/>
    <s v="US"/>
    <s v="US/Central"/>
    <s v="KDSM"/>
    <x v="405"/>
    <n v="8.1"/>
    <n v="-7.7"/>
    <n v="58"/>
    <n v="30.31"/>
    <n v="10"/>
    <x v="10"/>
    <n v="12.7"/>
    <m/>
    <x v="1"/>
    <b v="0"/>
    <b v="0"/>
    <b v="0"/>
    <b v="0"/>
    <b v="0"/>
    <b v="0"/>
    <b v="0"/>
    <b v="0"/>
    <b v="0"/>
    <b v="0"/>
    <x v="0"/>
    <b v="0"/>
    <b v="0"/>
    <s v="Night"/>
    <x v="0"/>
    <s v="Night"/>
    <s v="Night"/>
    <n v="42717"/>
    <x v="13"/>
    <x v="1"/>
    <x v="3"/>
    <s v="WEEKDAY"/>
  </r>
  <r>
    <s v="A-161167"/>
    <s v="Source2"/>
    <x v="0"/>
    <x v="414"/>
    <x v="411"/>
    <n v="41.244564000000004"/>
    <n v="-96.023972000000001"/>
    <s v=""/>
    <s v=""/>
    <n v="0.01"/>
    <s v="Accident on 72nd St at Pine St."/>
    <s v="Pine St"/>
    <x v="130"/>
    <s v="Douglas"/>
    <s v="NE"/>
    <s v="68124"/>
    <s v="US"/>
    <s v="US/Central"/>
    <s v="KMLE"/>
    <x v="406"/>
    <n v="9.5"/>
    <n v="-3.5"/>
    <n v="63"/>
    <n v="30.32"/>
    <n v="10"/>
    <x v="3"/>
    <n v="9.1999999999999993"/>
    <m/>
    <x v="1"/>
    <b v="0"/>
    <b v="0"/>
    <b v="1"/>
    <b v="0"/>
    <b v="0"/>
    <b v="0"/>
    <b v="0"/>
    <b v="0"/>
    <b v="0"/>
    <b v="0"/>
    <x v="0"/>
    <b v="1"/>
    <b v="0"/>
    <s v="Night"/>
    <x v="0"/>
    <s v="Day"/>
    <s v="Day"/>
    <n v="42717"/>
    <x v="1"/>
    <x v="1"/>
    <x v="0"/>
    <s v="WEEKDAY"/>
  </r>
  <r>
    <s v="A-161168"/>
    <s v="Source2"/>
    <x v="0"/>
    <x v="415"/>
    <x v="412"/>
    <n v="41.268203999999997"/>
    <n v="-95.952156000000002"/>
    <s v=""/>
    <s v=""/>
    <n v="0.01"/>
    <s v="Left lane closed due to multi-vehicle accident on US-75 Northbound at Cuming St."/>
    <s v="US-75 N"/>
    <x v="130"/>
    <s v="Douglas"/>
    <s v="NE"/>
    <s v="68131"/>
    <s v="US"/>
    <s v="US/Central"/>
    <s v="KOMA"/>
    <x v="407"/>
    <n v="6.1"/>
    <n v="-12.8"/>
    <n v="67"/>
    <n v="30.36"/>
    <n v="10"/>
    <x v="6"/>
    <n v="17.3"/>
    <m/>
    <x v="1"/>
    <b v="0"/>
    <b v="0"/>
    <b v="0"/>
    <b v="0"/>
    <b v="0"/>
    <b v="0"/>
    <b v="0"/>
    <b v="0"/>
    <b v="0"/>
    <b v="0"/>
    <x v="0"/>
    <b v="0"/>
    <b v="0"/>
    <s v="Night"/>
    <x v="1"/>
    <s v="Day"/>
    <s v="Day"/>
    <n v="42717"/>
    <x v="1"/>
    <x v="1"/>
    <x v="0"/>
    <s v="WEEKDAY"/>
  </r>
  <r>
    <s v="A-161169"/>
    <s v="Source2"/>
    <x v="0"/>
    <x v="416"/>
    <x v="413"/>
    <n v="41.926864999999999"/>
    <n v="-91.670113000000001"/>
    <s v=""/>
    <s v=""/>
    <n v="3.86"/>
    <s v="Right lane blocked due to accident on US-30 US-151 Eastbound between US-151 and I-380."/>
    <s v="IA-27 S"/>
    <x v="140"/>
    <s v="Linn"/>
    <s v="IA"/>
    <s v="52404"/>
    <s v="US"/>
    <s v="US/Central"/>
    <s v="KCID"/>
    <x v="408"/>
    <n v="1.9"/>
    <n v="-16.899999999999999"/>
    <n v="76"/>
    <n v="30.3"/>
    <n v="10"/>
    <x v="6"/>
    <n v="15"/>
    <m/>
    <x v="8"/>
    <b v="0"/>
    <b v="0"/>
    <b v="0"/>
    <b v="0"/>
    <b v="1"/>
    <b v="0"/>
    <b v="0"/>
    <b v="0"/>
    <b v="0"/>
    <b v="0"/>
    <x v="0"/>
    <b v="0"/>
    <b v="0"/>
    <s v="Day"/>
    <x v="1"/>
    <s v="Day"/>
    <s v="Day"/>
    <n v="42717"/>
    <x v="2"/>
    <x v="1"/>
    <x v="0"/>
    <s v="WEEKDAY"/>
  </r>
  <r>
    <s v="A-161170"/>
    <s v="Source2"/>
    <x v="0"/>
    <x v="417"/>
    <x v="414"/>
    <n v="41.176242999999999"/>
    <n v="-95.986435"/>
    <s v=""/>
    <s v=""/>
    <n v="0"/>
    <s v="Accident on 48th St near Giles Rd."/>
    <s v="Giles Rd"/>
    <x v="130"/>
    <s v="Sarpy"/>
    <s v="NE"/>
    <s v="68157"/>
    <s v="US"/>
    <s v="US/Central"/>
    <s v="KOFF"/>
    <x v="409"/>
    <n v="10.4"/>
    <n v="-1.5"/>
    <n v="60"/>
    <n v="30.43"/>
    <n v="10"/>
    <x v="10"/>
    <n v="8.1"/>
    <m/>
    <x v="0"/>
    <b v="0"/>
    <b v="0"/>
    <b v="0"/>
    <b v="0"/>
    <b v="0"/>
    <b v="0"/>
    <b v="0"/>
    <b v="0"/>
    <b v="0"/>
    <b v="0"/>
    <x v="0"/>
    <b v="0"/>
    <b v="0"/>
    <s v="Day"/>
    <x v="1"/>
    <s v="Day"/>
    <s v="Day"/>
    <n v="42717"/>
    <x v="2"/>
    <x v="1"/>
    <x v="0"/>
    <s v="WEEKDAY"/>
  </r>
  <r>
    <s v="A-161171"/>
    <s v="Source2"/>
    <x v="0"/>
    <x v="418"/>
    <x v="415"/>
    <n v="41.321185999999997"/>
    <n v="-95.956519999999998"/>
    <s v=""/>
    <s v=""/>
    <n v="0.01"/>
    <s v="Accident on Ida St Westbound around US-75 30th St."/>
    <s v="Ida St"/>
    <x v="130"/>
    <s v="Douglas"/>
    <s v="NE"/>
    <s v="68112-3036"/>
    <s v="US"/>
    <s v="US/Central"/>
    <s v="KOMA"/>
    <x v="410"/>
    <n v="8.1"/>
    <n v="-7"/>
    <n v="67"/>
    <n v="30.42"/>
    <n v="10"/>
    <x v="10"/>
    <n v="11.5"/>
    <m/>
    <x v="1"/>
    <b v="0"/>
    <b v="0"/>
    <b v="1"/>
    <b v="0"/>
    <b v="0"/>
    <b v="0"/>
    <b v="0"/>
    <b v="0"/>
    <b v="0"/>
    <b v="0"/>
    <x v="0"/>
    <b v="1"/>
    <b v="0"/>
    <s v="Day"/>
    <x v="1"/>
    <s v="Day"/>
    <s v="Day"/>
    <n v="42717"/>
    <x v="2"/>
    <x v="1"/>
    <x v="0"/>
    <s v="WEEKDAY"/>
  </r>
  <r>
    <s v="A-161173"/>
    <s v="Source2"/>
    <x v="1"/>
    <x v="419"/>
    <x v="416"/>
    <n v="41.593426000000001"/>
    <n v="-93.715423999999999"/>
    <s v=""/>
    <s v=""/>
    <n v="1.07"/>
    <s v="Delays due to accident on I-235 Eastbound between Exit 2 22nd St and Exit 3 73rd St."/>
    <s v="I-235 W"/>
    <x v="142"/>
    <s v="Polk"/>
    <s v="IA"/>
    <s v="50324"/>
    <s v="US"/>
    <s v="US/Central"/>
    <s v="KDSM"/>
    <x v="411"/>
    <n v="9"/>
    <n v="-0.9"/>
    <n v="61"/>
    <n v="30.36"/>
    <n v="10"/>
    <x v="3"/>
    <n v="5.8"/>
    <m/>
    <x v="7"/>
    <b v="0"/>
    <b v="0"/>
    <b v="0"/>
    <b v="0"/>
    <b v="0"/>
    <b v="0"/>
    <b v="0"/>
    <b v="0"/>
    <b v="0"/>
    <b v="0"/>
    <x v="0"/>
    <b v="0"/>
    <b v="0"/>
    <s v="Day"/>
    <x v="1"/>
    <s v="Day"/>
    <s v="Day"/>
    <n v="42717"/>
    <x v="2"/>
    <x v="1"/>
    <x v="0"/>
    <s v="WEEKDAY"/>
  </r>
  <r>
    <s v="A-161174"/>
    <s v="Source2"/>
    <x v="0"/>
    <x v="420"/>
    <x v="417"/>
    <n v="41.263022999999997"/>
    <n v="-96.138840000000002"/>
    <s v=""/>
    <s v=""/>
    <n v="0.01"/>
    <s v="Multi-vehicle accident on 144th St Eastbound at US-6 Dodge Rd."/>
    <s v="W Dodge Rd"/>
    <x v="143"/>
    <s v="Douglas"/>
    <s v="NE"/>
    <s v="68010"/>
    <s v="US"/>
    <s v="US/Central"/>
    <s v="KMLE"/>
    <x v="412"/>
    <n v="11.5"/>
    <n v="3.5"/>
    <n v="62"/>
    <n v="30.36"/>
    <n v="10"/>
    <x v="6"/>
    <n v="4.5999999999999996"/>
    <m/>
    <x v="0"/>
    <b v="0"/>
    <b v="0"/>
    <b v="1"/>
    <b v="0"/>
    <b v="0"/>
    <b v="0"/>
    <b v="0"/>
    <b v="0"/>
    <b v="0"/>
    <b v="0"/>
    <x v="0"/>
    <b v="1"/>
    <b v="0"/>
    <s v="Day"/>
    <x v="1"/>
    <s v="Day"/>
    <s v="Day"/>
    <n v="42717"/>
    <x v="2"/>
    <x v="1"/>
    <x v="0"/>
    <s v="WEEKDAY"/>
  </r>
  <r>
    <s v="A-161178"/>
    <s v="Source2"/>
    <x v="0"/>
    <x v="421"/>
    <x v="418"/>
    <n v="41.234034999999999"/>
    <n v="-96.100700000000003"/>
    <s v=""/>
    <s v=""/>
    <n v="0.01"/>
    <s v="Accident on 120th St at NE-38 Center Rd."/>
    <s v="W Center Rd"/>
    <x v="130"/>
    <s v="Douglas"/>
    <s v="NE"/>
    <s v="68144"/>
    <s v="US"/>
    <s v="US/Central"/>
    <s v="KMLE"/>
    <x v="413"/>
    <n v="14.5"/>
    <n v="4.5999999999999996"/>
    <n v="58"/>
    <n v="30.39"/>
    <n v="10"/>
    <x v="3"/>
    <n v="6.9"/>
    <m/>
    <x v="0"/>
    <b v="0"/>
    <b v="0"/>
    <b v="0"/>
    <b v="0"/>
    <b v="0"/>
    <b v="0"/>
    <b v="0"/>
    <b v="0"/>
    <b v="0"/>
    <b v="0"/>
    <x v="0"/>
    <b v="1"/>
    <b v="0"/>
    <s v="Day"/>
    <x v="1"/>
    <s v="Day"/>
    <s v="Day"/>
    <n v="42717"/>
    <x v="3"/>
    <x v="1"/>
    <x v="0"/>
    <s v="WEEKDAY"/>
  </r>
  <r>
    <s v="A-161181"/>
    <s v="Source2"/>
    <x v="0"/>
    <x v="422"/>
    <x v="419"/>
    <n v="41.232357"/>
    <n v="-95.940964000000008"/>
    <s v=""/>
    <s v=""/>
    <n v="0"/>
    <s v="Accident on 19th St at Vinton St."/>
    <s v="S 19th St"/>
    <x v="130"/>
    <s v="Douglas"/>
    <s v="NE"/>
    <s v="68108-1464"/>
    <s v="US"/>
    <s v="US/Central"/>
    <s v="KOMA"/>
    <x v="414"/>
    <n v="15.1"/>
    <n v="5.2"/>
    <n v="49"/>
    <n v="30.44"/>
    <n v="10"/>
    <x v="10"/>
    <n v="6.9"/>
    <m/>
    <x v="1"/>
    <b v="0"/>
    <b v="0"/>
    <b v="0"/>
    <b v="0"/>
    <b v="0"/>
    <b v="0"/>
    <b v="0"/>
    <b v="0"/>
    <b v="0"/>
    <b v="0"/>
    <x v="0"/>
    <b v="0"/>
    <b v="0"/>
    <s v="Day"/>
    <x v="1"/>
    <s v="Day"/>
    <s v="Day"/>
    <n v="42717"/>
    <x v="5"/>
    <x v="1"/>
    <x v="0"/>
    <s v="WEEKDAY"/>
  </r>
  <r>
    <s v="A-161193"/>
    <s v="Source2"/>
    <x v="0"/>
    <x v="423"/>
    <x v="420"/>
    <n v="41.259658999999999"/>
    <n v="-95.969025000000002"/>
    <s v=""/>
    <s v=""/>
    <n v="0.01"/>
    <s v="Queueing traffic due to accident on US-6 Dodge St Westbound at 38th St."/>
    <s v="Dodge St"/>
    <x v="130"/>
    <s v="Douglas"/>
    <s v="NE"/>
    <s v="68131-3109"/>
    <s v="US"/>
    <s v="US/Central"/>
    <s v="KOMA"/>
    <x v="415"/>
    <n v="19.899999999999999"/>
    <n v="13.4"/>
    <n v="40"/>
    <n v="30.32"/>
    <n v="10"/>
    <x v="9"/>
    <n v="4.5999999999999996"/>
    <m/>
    <x v="7"/>
    <b v="0"/>
    <b v="0"/>
    <b v="1"/>
    <b v="0"/>
    <b v="0"/>
    <b v="0"/>
    <b v="0"/>
    <b v="0"/>
    <b v="0"/>
    <b v="0"/>
    <x v="0"/>
    <b v="1"/>
    <b v="0"/>
    <s v="Night"/>
    <x v="0"/>
    <s v="Night"/>
    <s v="Day"/>
    <n v="42717"/>
    <x v="14"/>
    <x v="1"/>
    <x v="2"/>
    <s v="WEEKDAY"/>
  </r>
  <r>
    <s v="A-161196"/>
    <s v="Source2"/>
    <x v="0"/>
    <x v="424"/>
    <x v="421"/>
    <n v="41.586517000000001"/>
    <n v="-93.628799000000001"/>
    <s v=""/>
    <s v=""/>
    <n v="0.01"/>
    <s v="Accident on Locust St at 9th St."/>
    <s v="9th St"/>
    <x v="136"/>
    <s v="Polk"/>
    <s v="IA"/>
    <s v="50309"/>
    <s v="US"/>
    <s v="US/Central"/>
    <s v="KDSM"/>
    <x v="416"/>
    <n v="14"/>
    <n v="6.5"/>
    <n v="52"/>
    <n v="30.31"/>
    <n v="10"/>
    <x v="5"/>
    <n v="4.5999999999999996"/>
    <m/>
    <x v="8"/>
    <b v="1"/>
    <b v="0"/>
    <b v="1"/>
    <b v="0"/>
    <b v="0"/>
    <b v="0"/>
    <b v="0"/>
    <b v="0"/>
    <b v="0"/>
    <b v="0"/>
    <x v="0"/>
    <b v="0"/>
    <b v="0"/>
    <s v="Night"/>
    <x v="0"/>
    <s v="Night"/>
    <s v="Night"/>
    <n v="42717"/>
    <x v="14"/>
    <x v="1"/>
    <x v="2"/>
    <s v="WEEKDAY"/>
  </r>
  <r>
    <s v="A-161203"/>
    <s v="Source2"/>
    <x v="1"/>
    <x v="425"/>
    <x v="422"/>
    <n v="41.517765000000004"/>
    <n v="-94.123565999999997"/>
    <s v=""/>
    <s v=""/>
    <n v="0.01"/>
    <s v="Accident on I-80 Westbound near Exit 104 I Ave."/>
    <s v="US-6 W"/>
    <x v="144"/>
    <s v="Dallas"/>
    <s v="IA"/>
    <s v="50072"/>
    <s v="US"/>
    <s v="US/Central"/>
    <s v="KPRO"/>
    <x v="417"/>
    <n v="9.5"/>
    <n v="-2.6"/>
    <n v="72"/>
    <n v="30.23"/>
    <n v="10"/>
    <x v="0"/>
    <n v="8.1"/>
    <m/>
    <x v="8"/>
    <b v="0"/>
    <b v="0"/>
    <b v="0"/>
    <b v="0"/>
    <b v="0"/>
    <b v="0"/>
    <b v="0"/>
    <b v="0"/>
    <b v="0"/>
    <b v="0"/>
    <x v="0"/>
    <b v="0"/>
    <b v="0"/>
    <s v="Night"/>
    <x v="0"/>
    <s v="Night"/>
    <s v="Night"/>
    <n v="42717"/>
    <x v="17"/>
    <x v="1"/>
    <x v="2"/>
    <s v="WEEKDAY"/>
  </r>
  <r>
    <s v="A-161215"/>
    <s v="Source2"/>
    <x v="0"/>
    <x v="426"/>
    <x v="423"/>
    <n v="41.262584999999994"/>
    <n v="-96.188698000000002"/>
    <s v=""/>
    <s v=""/>
    <n v="0"/>
    <s v="Accident on 175th Plz at Chicago St."/>
    <s v="Chicago St"/>
    <x v="130"/>
    <s v="Douglas"/>
    <s v="NE"/>
    <s v="68118"/>
    <s v="US"/>
    <s v="US/Central"/>
    <s v="KMLE"/>
    <x v="418"/>
    <n v="25.7"/>
    <n v="14"/>
    <n v="38"/>
    <n v="30.38"/>
    <n v="10"/>
    <x v="3"/>
    <n v="13.8"/>
    <m/>
    <x v="8"/>
    <b v="0"/>
    <b v="0"/>
    <b v="0"/>
    <b v="0"/>
    <b v="0"/>
    <b v="0"/>
    <b v="0"/>
    <b v="0"/>
    <b v="0"/>
    <b v="0"/>
    <x v="0"/>
    <b v="0"/>
    <b v="0"/>
    <s v="Day"/>
    <x v="1"/>
    <s v="Day"/>
    <s v="Day"/>
    <n v="42718"/>
    <x v="6"/>
    <x v="2"/>
    <x v="1"/>
    <s v="WEEKDAY"/>
  </r>
  <r>
    <s v="A-161226"/>
    <s v="Source2"/>
    <x v="1"/>
    <x v="427"/>
    <x v="424"/>
    <n v="41.227043000000002"/>
    <n v="-95.954391000000001"/>
    <s v=""/>
    <s v=""/>
    <n v="0.01"/>
    <s v="Lane closed on entry ramp due to accident on I-80 Westbound at Exits 452 453 US-75."/>
    <s v="I-80 W"/>
    <x v="130"/>
    <s v="Douglas"/>
    <s v="NE"/>
    <s v="68105"/>
    <s v="US"/>
    <s v="US/Central"/>
    <s v="KOMA"/>
    <x v="419"/>
    <n v="12.9"/>
    <n v="2.6"/>
    <n v="56"/>
    <n v="30.48"/>
    <n v="10"/>
    <x v="3"/>
    <n v="6.9"/>
    <m/>
    <x v="8"/>
    <b v="0"/>
    <b v="0"/>
    <b v="0"/>
    <b v="0"/>
    <b v="0"/>
    <b v="0"/>
    <b v="0"/>
    <b v="0"/>
    <b v="0"/>
    <b v="0"/>
    <x v="0"/>
    <b v="0"/>
    <b v="0"/>
    <s v="Night"/>
    <x v="0"/>
    <s v="Day"/>
    <s v="Day"/>
    <n v="42718"/>
    <x v="10"/>
    <x v="2"/>
    <x v="2"/>
    <s v="WEEKDAY"/>
  </r>
  <r>
    <s v="A-161227"/>
    <s v="Source2"/>
    <x v="0"/>
    <x v="428"/>
    <x v="425"/>
    <n v="41.61956"/>
    <n v="-93.600517000000011"/>
    <s v=""/>
    <s v=""/>
    <n v="0.01"/>
    <s v="Accident on US-69 14th St Southbound at Morton Ave."/>
    <s v="Morton Ave"/>
    <x v="136"/>
    <s v="Polk"/>
    <s v="IA"/>
    <s v="50316-1644"/>
    <s v="US"/>
    <s v="US/Central"/>
    <s v="KIKV"/>
    <x v="420"/>
    <n v="14"/>
    <n v="-0.8"/>
    <n v="53"/>
    <n v="30.37"/>
    <n v="10"/>
    <x v="3"/>
    <n v="13.8"/>
    <m/>
    <x v="8"/>
    <b v="0"/>
    <b v="0"/>
    <b v="0"/>
    <b v="0"/>
    <b v="0"/>
    <b v="0"/>
    <b v="0"/>
    <b v="0"/>
    <b v="0"/>
    <b v="0"/>
    <x v="0"/>
    <b v="0"/>
    <b v="0"/>
    <s v="Night"/>
    <x v="0"/>
    <s v="Day"/>
    <s v="Day"/>
    <n v="42718"/>
    <x v="10"/>
    <x v="2"/>
    <x v="2"/>
    <s v="WEEKDAY"/>
  </r>
  <r>
    <s v="A-161228"/>
    <s v="Source2"/>
    <x v="0"/>
    <x v="429"/>
    <x v="426"/>
    <n v="41.299579999999999"/>
    <n v="-96.023842000000002"/>
    <s v=""/>
    <s v=""/>
    <n v="0.01"/>
    <s v="Accident on 72nd St at Ames Ave."/>
    <s v="Ames Ave"/>
    <x v="130"/>
    <s v="Douglas"/>
    <s v="NE"/>
    <s v="68134"/>
    <s v="US"/>
    <s v="US/Central"/>
    <s v="KMLE"/>
    <x v="421"/>
    <n v="21.9"/>
    <n v="11"/>
    <n v="42"/>
    <n v="30.42"/>
    <n v="10"/>
    <x v="2"/>
    <n v="10.4"/>
    <m/>
    <x v="8"/>
    <b v="0"/>
    <b v="0"/>
    <b v="0"/>
    <b v="0"/>
    <b v="0"/>
    <b v="0"/>
    <b v="0"/>
    <b v="0"/>
    <b v="0"/>
    <b v="0"/>
    <x v="0"/>
    <b v="1"/>
    <b v="0"/>
    <s v="Night"/>
    <x v="0"/>
    <s v="Day"/>
    <s v="Day"/>
    <n v="42718"/>
    <x v="10"/>
    <x v="2"/>
    <x v="2"/>
    <s v="WEEKDAY"/>
  </r>
  <r>
    <s v="A-161232"/>
    <s v="Source2"/>
    <x v="0"/>
    <x v="430"/>
    <x v="427"/>
    <n v="41.183703999999999"/>
    <n v="-95.938179000000005"/>
    <s v=""/>
    <s v=""/>
    <n v="0.01"/>
    <s v="Queueing traffic and right lane closed due to accident on US-75 Southbound at Chandler Rd."/>
    <s v="US-75 S"/>
    <x v="134"/>
    <s v="Sarpy"/>
    <s v="NE"/>
    <s v="68147"/>
    <s v="US"/>
    <s v="US/Central"/>
    <s v="KOFF"/>
    <x v="422"/>
    <n v="18.100000000000001"/>
    <n v="7.9"/>
    <n v="46"/>
    <n v="30.48"/>
    <n v="10"/>
    <x v="6"/>
    <n v="8.1"/>
    <m/>
    <x v="8"/>
    <b v="0"/>
    <b v="0"/>
    <b v="0"/>
    <b v="0"/>
    <b v="0"/>
    <b v="0"/>
    <b v="0"/>
    <b v="0"/>
    <b v="0"/>
    <b v="0"/>
    <x v="0"/>
    <b v="0"/>
    <b v="0"/>
    <s v="Night"/>
    <x v="0"/>
    <s v="Night"/>
    <s v="Day"/>
    <n v="42718"/>
    <x v="14"/>
    <x v="2"/>
    <x v="2"/>
    <s v="WEEKDAY"/>
  </r>
  <r>
    <s v="A-161234"/>
    <s v="Source2"/>
    <x v="1"/>
    <x v="431"/>
    <x v="428"/>
    <n v="41.752887999999999"/>
    <n v="-91.642380000000003"/>
    <s v=""/>
    <s v=""/>
    <n v="6.79"/>
    <s v="Slow traffic due to accident on I-380 Southbound between Exit 10 County Hwy-F12 120th St and Exit 4 County Hwy-F28 Penn St."/>
    <s v="IA-27 S"/>
    <x v="135"/>
    <s v="Johnson"/>
    <s v="IA"/>
    <s v="52317"/>
    <s v="US"/>
    <s v="US/Central"/>
    <s v="KIOW"/>
    <x v="423"/>
    <n v="10"/>
    <n v="-2.9"/>
    <n v="64"/>
    <n v="30.4"/>
    <n v="10"/>
    <x v="3"/>
    <n v="9.1999999999999993"/>
    <m/>
    <x v="8"/>
    <b v="0"/>
    <b v="0"/>
    <b v="0"/>
    <b v="0"/>
    <b v="0"/>
    <b v="0"/>
    <b v="0"/>
    <b v="0"/>
    <b v="0"/>
    <b v="0"/>
    <x v="0"/>
    <b v="0"/>
    <b v="0"/>
    <s v="Night"/>
    <x v="0"/>
    <s v="Night"/>
    <s v="Night"/>
    <n v="42718"/>
    <x v="14"/>
    <x v="2"/>
    <x v="2"/>
    <s v="WEEKDAY"/>
  </r>
  <r>
    <s v="A-161238"/>
    <s v="Source2"/>
    <x v="0"/>
    <x v="432"/>
    <x v="429"/>
    <n v="41.627738999999998"/>
    <n v="-93.651184000000001"/>
    <s v=""/>
    <s v=""/>
    <n v="0.01"/>
    <s v="Slow traffic due to accident on Martin Luther King Jr Pkwy at US-6 Euclid Ave."/>
    <s v="Euclid Ave"/>
    <x v="136"/>
    <s v="Polk"/>
    <s v="IA"/>
    <s v="50310-5705"/>
    <s v="US"/>
    <s v="US/Central"/>
    <s v="KIKV"/>
    <x v="424"/>
    <n v="1.4"/>
    <n v="-9.9"/>
    <n v="66"/>
    <n v="30.5"/>
    <n v="10"/>
    <x v="10"/>
    <n v="5.8"/>
    <m/>
    <x v="8"/>
    <b v="0"/>
    <b v="0"/>
    <b v="0"/>
    <b v="1"/>
    <b v="0"/>
    <b v="0"/>
    <b v="0"/>
    <b v="0"/>
    <b v="0"/>
    <b v="0"/>
    <x v="0"/>
    <b v="1"/>
    <b v="0"/>
    <s v="Day"/>
    <x v="1"/>
    <s v="Day"/>
    <s v="Day"/>
    <n v="42719"/>
    <x v="1"/>
    <x v="3"/>
    <x v="0"/>
    <s v="WEEKDAY"/>
  </r>
  <r>
    <s v="A-161239"/>
    <s v="Source2"/>
    <x v="0"/>
    <x v="433"/>
    <x v="430"/>
    <n v="41.147129"/>
    <n v="-96.158332999999999"/>
    <s v=""/>
    <s v=""/>
    <n v="0.01"/>
    <s v="Slow traffic due to accident on NE-370 Eastbound at I-80."/>
    <s v="I-80 E"/>
    <x v="130"/>
    <s v="Sarpy"/>
    <s v="NE"/>
    <s v="68138"/>
    <s v="US"/>
    <s v="US/Central"/>
    <s v="KMLE"/>
    <x v="425"/>
    <n v="10.4"/>
    <n v="4"/>
    <n v="58"/>
    <n v="30.49"/>
    <n v="10"/>
    <x v="9"/>
    <n v="3.5"/>
    <m/>
    <x v="0"/>
    <b v="0"/>
    <b v="0"/>
    <b v="0"/>
    <b v="0"/>
    <b v="0"/>
    <b v="0"/>
    <b v="0"/>
    <b v="0"/>
    <b v="0"/>
    <b v="0"/>
    <x v="0"/>
    <b v="0"/>
    <b v="0"/>
    <s v="Day"/>
    <x v="1"/>
    <s v="Day"/>
    <s v="Day"/>
    <n v="42719"/>
    <x v="1"/>
    <x v="3"/>
    <x v="0"/>
    <s v="WEEKDAY"/>
  </r>
  <r>
    <s v="A-161246"/>
    <s v="Source2"/>
    <x v="0"/>
    <x v="434"/>
    <x v="431"/>
    <n v="41.311253000000001"/>
    <n v="-95.97578399999999"/>
    <s v=""/>
    <s v=""/>
    <n v="0"/>
    <s v="Accident on 42nd St at Himebaugh Ave."/>
    <s v="N 42nd St"/>
    <x v="130"/>
    <s v="Douglas"/>
    <s v="NE"/>
    <s v="68111-1426"/>
    <s v="US"/>
    <s v="US/Central"/>
    <s v="KOMA"/>
    <x v="426"/>
    <n v="10"/>
    <n v="1.8"/>
    <n v="53"/>
    <n v="30.54"/>
    <n v="10"/>
    <x v="13"/>
    <n v="4.5999999999999996"/>
    <m/>
    <x v="1"/>
    <b v="0"/>
    <b v="0"/>
    <b v="0"/>
    <b v="0"/>
    <b v="0"/>
    <b v="0"/>
    <b v="0"/>
    <b v="0"/>
    <b v="0"/>
    <b v="0"/>
    <x v="0"/>
    <b v="0"/>
    <b v="0"/>
    <s v="Day"/>
    <x v="1"/>
    <s v="Day"/>
    <s v="Day"/>
    <n v="42719"/>
    <x v="3"/>
    <x v="3"/>
    <x v="0"/>
    <s v="WEEKDAY"/>
  </r>
  <r>
    <s v="A-161250"/>
    <s v="Source2"/>
    <x v="0"/>
    <x v="435"/>
    <x v="432"/>
    <n v="41.233429000000001"/>
    <n v="-96.154655000000005"/>
    <s v=""/>
    <s v=""/>
    <n v="0.01"/>
    <s v="Lane closed due to accident on NE-38 Center Rd Eastbound at US-275 Industrial Rd."/>
    <s v="W Center Rd"/>
    <x v="130"/>
    <s v="Douglas"/>
    <s v="NE"/>
    <s v="68144"/>
    <s v="US"/>
    <s v="US/Central"/>
    <s v="KMLE"/>
    <x v="427"/>
    <n v="15.8"/>
    <n v="5.0999999999999996"/>
    <n v="57"/>
    <n v="30.4"/>
    <n v="10"/>
    <x v="11"/>
    <n v="8.1"/>
    <m/>
    <x v="0"/>
    <b v="0"/>
    <b v="0"/>
    <b v="0"/>
    <b v="0"/>
    <b v="0"/>
    <b v="0"/>
    <b v="0"/>
    <b v="0"/>
    <b v="0"/>
    <b v="0"/>
    <x v="0"/>
    <b v="1"/>
    <b v="0"/>
    <s v="Day"/>
    <x v="1"/>
    <s v="Day"/>
    <s v="Day"/>
    <n v="42719"/>
    <x v="6"/>
    <x v="3"/>
    <x v="1"/>
    <s v="WEEKDAY"/>
  </r>
  <r>
    <s v="A-161260"/>
    <s v="Source2"/>
    <x v="1"/>
    <x v="436"/>
    <x v="433"/>
    <n v="42.454109000000003"/>
    <n v="-92.312140999999997"/>
    <s v=""/>
    <s v=""/>
    <n v="0.81"/>
    <s v="Right lane blocked due to accident on I-380 Westbound between Exit 70 River Forest Rd and Exit 71A US-218."/>
    <s v="IA-27 S"/>
    <x v="145"/>
    <s v="Black Hawk"/>
    <s v="IA"/>
    <s v="50701"/>
    <s v="US"/>
    <s v="US/Central"/>
    <s v="KALO"/>
    <x v="428"/>
    <n v="6.1"/>
    <n v="-4.3"/>
    <n v="67"/>
    <n v="30.4"/>
    <n v="10"/>
    <x v="12"/>
    <n v="5.8"/>
    <m/>
    <x v="0"/>
    <b v="0"/>
    <b v="0"/>
    <b v="0"/>
    <b v="0"/>
    <b v="0"/>
    <b v="0"/>
    <b v="0"/>
    <b v="0"/>
    <b v="0"/>
    <b v="0"/>
    <x v="0"/>
    <b v="0"/>
    <b v="0"/>
    <s v="Night"/>
    <x v="0"/>
    <s v="Night"/>
    <s v="Night"/>
    <n v="42719"/>
    <x v="14"/>
    <x v="3"/>
    <x v="2"/>
    <s v="WEEKDAY"/>
  </r>
  <r>
    <s v="A-161261"/>
    <s v="Source2"/>
    <x v="0"/>
    <x v="437"/>
    <x v="434"/>
    <n v="41.263259999999995"/>
    <n v="-96.076172"/>
    <s v=""/>
    <s v=""/>
    <n v="0.01"/>
    <s v="Queueing traffic due to serious accident on US-6 Dodge Rd Westbound at I-680."/>
    <s v="W Dodge Rd"/>
    <x v="130"/>
    <s v="Douglas"/>
    <s v="NE"/>
    <s v="68114"/>
    <s v="US"/>
    <s v="US/Central"/>
    <s v="KMLE"/>
    <x v="429"/>
    <n v="21.7"/>
    <n v="8"/>
    <n v="50"/>
    <n v="30.17"/>
    <n v="10"/>
    <x v="11"/>
    <n v="16.100000000000001"/>
    <m/>
    <x v="1"/>
    <b v="0"/>
    <b v="0"/>
    <b v="0"/>
    <b v="0"/>
    <b v="0"/>
    <b v="0"/>
    <b v="0"/>
    <b v="0"/>
    <b v="0"/>
    <b v="0"/>
    <x v="0"/>
    <b v="0"/>
    <b v="0"/>
    <s v="Night"/>
    <x v="0"/>
    <s v="Night"/>
    <s v="Night"/>
    <n v="42719"/>
    <x v="14"/>
    <x v="3"/>
    <x v="2"/>
    <s v="WEEKDAY"/>
  </r>
  <r>
    <s v="A-161262"/>
    <s v="Source2"/>
    <x v="1"/>
    <x v="438"/>
    <x v="435"/>
    <n v="41.595921000000004"/>
    <n v="-93.627189999999999"/>
    <s v=""/>
    <s v=""/>
    <n v="0.01"/>
    <s v="Accident on I-235 Westbound before Exits 7 8A Keosauqua Way."/>
    <s v="I-235 W"/>
    <x v="136"/>
    <s v="Polk"/>
    <s v="IA"/>
    <s v="50309"/>
    <s v="US"/>
    <s v="US/Central"/>
    <s v="KDSM"/>
    <x v="428"/>
    <n v="15.1"/>
    <n v="2.5"/>
    <n v="45"/>
    <n v="30.34"/>
    <n v="10"/>
    <x v="12"/>
    <n v="10.4"/>
    <m/>
    <x v="0"/>
    <b v="0"/>
    <b v="0"/>
    <b v="0"/>
    <b v="0"/>
    <b v="0"/>
    <b v="0"/>
    <b v="0"/>
    <b v="0"/>
    <b v="0"/>
    <b v="0"/>
    <x v="0"/>
    <b v="0"/>
    <b v="0"/>
    <s v="Night"/>
    <x v="0"/>
    <s v="Night"/>
    <s v="Night"/>
    <n v="42719"/>
    <x v="14"/>
    <x v="3"/>
    <x v="2"/>
    <s v="WEEKDAY"/>
  </r>
  <r>
    <s v="A-161265"/>
    <s v="Source2"/>
    <x v="1"/>
    <x v="439"/>
    <x v="436"/>
    <n v="41.688862"/>
    <n v="-92.065849"/>
    <s v=""/>
    <s v=""/>
    <n v="0.01"/>
    <s v="Delays due to accident on I-80 Westbound near Exit 216 County Hwy-V66 M Ave."/>
    <s v="I-80 W"/>
    <x v="0"/>
    <s v="Iowa"/>
    <s v="IA"/>
    <s v="52361"/>
    <s v="US"/>
    <s v="US/Central"/>
    <s v="KCID"/>
    <x v="430"/>
    <n v="9"/>
    <n v="-3.2"/>
    <n v="70"/>
    <n v="30.4"/>
    <n v="10"/>
    <x v="12"/>
    <n v="8.1"/>
    <m/>
    <x v="0"/>
    <b v="0"/>
    <b v="0"/>
    <b v="0"/>
    <b v="0"/>
    <b v="0"/>
    <b v="0"/>
    <b v="0"/>
    <b v="0"/>
    <b v="0"/>
    <b v="0"/>
    <x v="0"/>
    <b v="0"/>
    <b v="0"/>
    <s v="Night"/>
    <x v="0"/>
    <s v="Night"/>
    <s v="Night"/>
    <n v="42719"/>
    <x v="17"/>
    <x v="3"/>
    <x v="2"/>
    <s v="WEEKDAY"/>
  </r>
  <r>
    <s v="A-161285"/>
    <s v="Source2"/>
    <x v="0"/>
    <x v="440"/>
    <x v="437"/>
    <n v="42.448051"/>
    <n v="-93.300278000000006"/>
    <s v=""/>
    <s v=""/>
    <n v="0.01"/>
    <s v="Accident on US-20 Eastbound at US-20/ County Road S27."/>
    <s v="JJ Ave"/>
    <x v="146"/>
    <s v="Hardin"/>
    <s v="IA"/>
    <s v="50126"/>
    <s v="US"/>
    <s v="US/Central"/>
    <s v="KIFA"/>
    <x v="431"/>
    <n v="19.2"/>
    <n v="10.199999999999999"/>
    <n v="89"/>
    <n v="29.73"/>
    <n v="7"/>
    <x v="13"/>
    <n v="6.9"/>
    <m/>
    <x v="0"/>
    <b v="0"/>
    <b v="0"/>
    <b v="0"/>
    <b v="0"/>
    <b v="0"/>
    <b v="0"/>
    <b v="0"/>
    <b v="0"/>
    <b v="0"/>
    <b v="0"/>
    <x v="0"/>
    <b v="0"/>
    <b v="0"/>
    <s v="Night"/>
    <x v="1"/>
    <s v="Day"/>
    <s v="Day"/>
    <n v="42720"/>
    <x v="9"/>
    <x v="4"/>
    <x v="1"/>
    <s v="WEEKDAY"/>
  </r>
  <r>
    <s v="A-161289"/>
    <s v="Source2"/>
    <x v="0"/>
    <x v="441"/>
    <x v="438"/>
    <n v="41.238242999999997"/>
    <n v="-95.947029000000001"/>
    <s v=""/>
    <s v=""/>
    <n v="0.01"/>
    <s v="Accident on 24th St at Martha St."/>
    <s v="S 24th St"/>
    <x v="130"/>
    <s v="Douglas"/>
    <s v="NE"/>
    <s v="68108-3816"/>
    <s v="US"/>
    <s v="US/Central"/>
    <s v="KOMA"/>
    <x v="432"/>
    <n v="24.1"/>
    <n v="13.7"/>
    <n v="84"/>
    <n v="29.64"/>
    <n v="2"/>
    <x v="13"/>
    <n v="10.4"/>
    <n v="0"/>
    <x v="9"/>
    <b v="0"/>
    <b v="0"/>
    <b v="0"/>
    <b v="0"/>
    <b v="0"/>
    <b v="0"/>
    <b v="0"/>
    <b v="0"/>
    <b v="0"/>
    <b v="0"/>
    <x v="0"/>
    <b v="1"/>
    <b v="0"/>
    <s v="Night"/>
    <x v="1"/>
    <s v="Day"/>
    <s v="Day"/>
    <n v="42720"/>
    <x v="10"/>
    <x v="4"/>
    <x v="2"/>
    <s v="WEEKDAY"/>
  </r>
  <r>
    <s v="A-161291"/>
    <s v="Source2"/>
    <x v="0"/>
    <x v="442"/>
    <x v="439"/>
    <n v="41.436958000000004"/>
    <n v="-93.329307999999997"/>
    <s v=""/>
    <s v=""/>
    <n v="0.01"/>
    <s v="Right lane blocked due to accident on IA-5 at IA-316 Erbe St."/>
    <s v="Highway 5"/>
    <x v="147"/>
    <s v="Marion"/>
    <s v="IA"/>
    <s v="50252-9521"/>
    <s v="US"/>
    <s v="US/Central"/>
    <s v="KOXV"/>
    <x v="431"/>
    <n v="21.2"/>
    <n v="10.9"/>
    <n v="86"/>
    <n v="29.68"/>
    <n v="1"/>
    <x v="13"/>
    <n v="9.1999999999999993"/>
    <m/>
    <x v="4"/>
    <b v="0"/>
    <b v="0"/>
    <b v="0"/>
    <b v="0"/>
    <b v="0"/>
    <b v="0"/>
    <b v="0"/>
    <b v="0"/>
    <b v="0"/>
    <b v="0"/>
    <x v="0"/>
    <b v="0"/>
    <b v="0"/>
    <s v="Night"/>
    <x v="1"/>
    <s v="Day"/>
    <s v="Day"/>
    <n v="42720"/>
    <x v="10"/>
    <x v="4"/>
    <x v="2"/>
    <s v="WEEKDAY"/>
  </r>
  <r>
    <s v="A-161299"/>
    <s v="Source2"/>
    <x v="0"/>
    <x v="443"/>
    <x v="440"/>
    <n v="41.310501000000002"/>
    <n v="-96.325149999999994"/>
    <s v=""/>
    <s v=""/>
    <n v="0.01"/>
    <s v="Queueing traffic due to accident on US-275 Westbound before Meigs St."/>
    <s v="E Meigs St"/>
    <x v="148"/>
    <s v="Douglas"/>
    <s v="NE"/>
    <s v="68064"/>
    <s v="US"/>
    <s v="US/Central"/>
    <s v="KFET"/>
    <x v="433"/>
    <n v="23.4"/>
    <n v="17.399999999999999"/>
    <n v="100"/>
    <n v="29.62"/>
    <n v="4"/>
    <x v="15"/>
    <n v="4.5999999999999996"/>
    <m/>
    <x v="0"/>
    <b v="0"/>
    <b v="0"/>
    <b v="0"/>
    <b v="0"/>
    <b v="0"/>
    <b v="0"/>
    <b v="0"/>
    <b v="0"/>
    <b v="0"/>
    <b v="0"/>
    <x v="0"/>
    <b v="0"/>
    <b v="0"/>
    <s v="Night"/>
    <x v="0"/>
    <s v="Day"/>
    <s v="Day"/>
    <n v="42720"/>
    <x v="10"/>
    <x v="4"/>
    <x v="2"/>
    <s v="WEEKDAY"/>
  </r>
  <r>
    <s v="A-161326"/>
    <s v="Source2"/>
    <x v="1"/>
    <x v="444"/>
    <x v="441"/>
    <n v="41.596122999999999"/>
    <n v="-93.598976000000008"/>
    <s v=""/>
    <s v=""/>
    <n v="0.01"/>
    <s v="Left lane blocked due to accident on I-235 Eastbound at Exits 8B 9 US-69 14th St."/>
    <s v="E 14th St"/>
    <x v="136"/>
    <s v="Polk"/>
    <s v="IA"/>
    <s v="50316"/>
    <s v="US"/>
    <s v="US/Central"/>
    <s v="KIKV"/>
    <x v="434"/>
    <n v="12.2"/>
    <n v="-5.8"/>
    <n v="79"/>
    <n v="29.96"/>
    <n v="9"/>
    <x v="6"/>
    <n v="19.600000000000001"/>
    <m/>
    <x v="1"/>
    <b v="0"/>
    <b v="0"/>
    <b v="0"/>
    <b v="0"/>
    <b v="0"/>
    <b v="0"/>
    <b v="0"/>
    <b v="0"/>
    <b v="0"/>
    <b v="0"/>
    <x v="0"/>
    <b v="0"/>
    <b v="0"/>
    <s v="Day"/>
    <x v="1"/>
    <s v="Day"/>
    <s v="Day"/>
    <n v="42721"/>
    <x v="4"/>
    <x v="5"/>
    <x v="0"/>
    <s v="WEEKEND"/>
  </r>
  <r>
    <s v="A-161327"/>
    <s v="Source2"/>
    <x v="0"/>
    <x v="445"/>
    <x v="442"/>
    <n v="42.475341999999998"/>
    <n v="-96.323982000000001"/>
    <s v=""/>
    <s v=""/>
    <n v="0.01"/>
    <s v="Accident on US-20 Eastbound at Exit 4A US-75."/>
    <s v="Gordon Dr"/>
    <x v="149"/>
    <s v="Woodbury"/>
    <s v="IA"/>
    <s v="51106"/>
    <s v="US"/>
    <s v="US/Central"/>
    <s v="KSUX"/>
    <x v="435"/>
    <n v="3.9"/>
    <n v="-19"/>
    <n v="70"/>
    <n v="30.14"/>
    <n v="5"/>
    <x v="3"/>
    <n v="25.3"/>
    <n v="0"/>
    <x v="19"/>
    <b v="0"/>
    <b v="0"/>
    <b v="0"/>
    <b v="0"/>
    <b v="0"/>
    <b v="0"/>
    <b v="0"/>
    <b v="0"/>
    <b v="0"/>
    <b v="0"/>
    <x v="0"/>
    <b v="0"/>
    <b v="0"/>
    <s v="Day"/>
    <x v="1"/>
    <s v="Day"/>
    <s v="Day"/>
    <n v="42721"/>
    <x v="6"/>
    <x v="5"/>
    <x v="1"/>
    <s v="WEEKEND"/>
  </r>
  <r>
    <s v="A-161328"/>
    <s v="Source2"/>
    <x v="1"/>
    <x v="446"/>
    <x v="443"/>
    <n v="41.877819000000002"/>
    <n v="-93.571083000000002"/>
    <s v=""/>
    <s v=""/>
    <n v="0.01"/>
    <s v="Left lane blocked due to accident on I-35 Southbound at Exit 102 IA-210."/>
    <s v="Highway 210"/>
    <x v="47"/>
    <s v="Story"/>
    <s v="IA"/>
    <s v="50046"/>
    <s v="US"/>
    <s v="US/Central"/>
    <s v="KAMW"/>
    <x v="436"/>
    <n v="8.1"/>
    <n v="-11.7"/>
    <n v="87"/>
    <n v="30.02"/>
    <n v="0.5"/>
    <x v="6"/>
    <n v="20.7"/>
    <n v="0"/>
    <x v="13"/>
    <b v="0"/>
    <b v="0"/>
    <b v="0"/>
    <b v="0"/>
    <b v="0"/>
    <b v="0"/>
    <b v="0"/>
    <b v="0"/>
    <b v="0"/>
    <b v="0"/>
    <x v="0"/>
    <b v="0"/>
    <b v="0"/>
    <s v="Day"/>
    <x v="1"/>
    <s v="Day"/>
    <s v="Day"/>
    <n v="42721"/>
    <x v="15"/>
    <x v="5"/>
    <x v="1"/>
    <s v="WEEKEND"/>
  </r>
  <r>
    <s v="A-161330"/>
    <s v="Source2"/>
    <x v="1"/>
    <x v="447"/>
    <x v="444"/>
    <n v="41.595878999999996"/>
    <n v="-93.621558999999991"/>
    <s v=""/>
    <s v=""/>
    <n v="0.01"/>
    <s v="Accident on I-235 Eastbound at Exit 8A School St."/>
    <s v="3rd St"/>
    <x v="136"/>
    <s v="Polk"/>
    <s v="IA"/>
    <s v="50309"/>
    <s v="US"/>
    <s v="US/Central"/>
    <s v="KDSM"/>
    <x v="437"/>
    <n v="1.9"/>
    <n v="-19.2"/>
    <n v="69"/>
    <n v="30.19"/>
    <n v="4"/>
    <x v="6"/>
    <n v="19.600000000000001"/>
    <m/>
    <x v="19"/>
    <b v="0"/>
    <b v="0"/>
    <b v="0"/>
    <b v="0"/>
    <b v="0"/>
    <b v="0"/>
    <b v="0"/>
    <b v="0"/>
    <b v="0"/>
    <b v="0"/>
    <x v="0"/>
    <b v="0"/>
    <b v="0"/>
    <s v="Night"/>
    <x v="0"/>
    <s v="Night"/>
    <s v="Night"/>
    <n v="42721"/>
    <x v="11"/>
    <x v="5"/>
    <x v="2"/>
    <s v="WEEKEND"/>
  </r>
  <r>
    <s v="A-161334"/>
    <s v="Source2"/>
    <x v="1"/>
    <x v="448"/>
    <x v="445"/>
    <n v="41.596122999999999"/>
    <n v="-93.598976000000008"/>
    <s v=""/>
    <s v=""/>
    <n v="0.01"/>
    <s v="Left lane blocked due to accident on I-235 Eastbound at Exits 8B 9 US-69 14th St."/>
    <s v="E 14th St"/>
    <x v="136"/>
    <s v="Polk"/>
    <s v="IA"/>
    <s v="50316"/>
    <s v="US"/>
    <s v="US/Central"/>
    <s v="KIKV"/>
    <x v="438"/>
    <n v="-7.6"/>
    <n v="-18.8"/>
    <n v="65"/>
    <n v="30.6"/>
    <n v="10"/>
    <x v="2"/>
    <n v="4.5999999999999996"/>
    <m/>
    <x v="8"/>
    <b v="0"/>
    <b v="0"/>
    <b v="0"/>
    <b v="0"/>
    <b v="0"/>
    <b v="0"/>
    <b v="0"/>
    <b v="0"/>
    <b v="0"/>
    <b v="0"/>
    <x v="0"/>
    <b v="0"/>
    <b v="0"/>
    <s v="Day"/>
    <x v="1"/>
    <s v="Day"/>
    <s v="Day"/>
    <n v="42722"/>
    <x v="4"/>
    <x v="6"/>
    <x v="0"/>
    <s v="WEEKEND"/>
  </r>
  <r>
    <s v="A-161335"/>
    <s v="Source2"/>
    <x v="0"/>
    <x v="449"/>
    <x v="446"/>
    <n v="42.005446999999997"/>
    <n v="-93.451926999999998"/>
    <s v=""/>
    <s v=""/>
    <n v="0.01"/>
    <s v="Accident on US-30 240th St Eastbound at 6th St."/>
    <s v="240th St"/>
    <x v="150"/>
    <s v="Story"/>
    <s v="IA"/>
    <s v="50201"/>
    <s v="US"/>
    <s v="US/Central"/>
    <s v="KAMW"/>
    <x v="439"/>
    <n v="-7.1"/>
    <n v="-19.899999999999999"/>
    <n v="75"/>
    <n v="30.66"/>
    <n v="10"/>
    <x v="4"/>
    <n v="5.8"/>
    <m/>
    <x v="8"/>
    <b v="0"/>
    <b v="0"/>
    <b v="0"/>
    <b v="0"/>
    <b v="0"/>
    <b v="0"/>
    <b v="0"/>
    <b v="0"/>
    <b v="0"/>
    <b v="0"/>
    <x v="0"/>
    <b v="0"/>
    <b v="0"/>
    <s v="Day"/>
    <x v="1"/>
    <s v="Day"/>
    <s v="Day"/>
    <n v="42722"/>
    <x v="4"/>
    <x v="6"/>
    <x v="0"/>
    <s v="WEEKEND"/>
  </r>
  <r>
    <s v="A-161337"/>
    <s v="Source2"/>
    <x v="1"/>
    <x v="450"/>
    <x v="447"/>
    <n v="41.600532999999999"/>
    <n v="-93.58579300000001"/>
    <s v=""/>
    <s v=""/>
    <n v="0.01"/>
    <s v="Left lane blocked due to accident on I-235 Eastbound at Exits 9 10A IA-163 University Ave."/>
    <s v="E University Ave"/>
    <x v="136"/>
    <s v="Polk"/>
    <s v="IA"/>
    <s v="50316"/>
    <s v="US"/>
    <s v="US/Central"/>
    <s v="KIKV"/>
    <x v="440"/>
    <n v="-4"/>
    <n v="-17.8"/>
    <n v="65"/>
    <n v="30.6"/>
    <n v="10"/>
    <x v="8"/>
    <n v="6.9"/>
    <m/>
    <x v="8"/>
    <b v="0"/>
    <b v="0"/>
    <b v="0"/>
    <b v="0"/>
    <b v="1"/>
    <b v="0"/>
    <b v="0"/>
    <b v="0"/>
    <b v="0"/>
    <b v="0"/>
    <x v="0"/>
    <b v="0"/>
    <b v="0"/>
    <s v="Day"/>
    <x v="1"/>
    <s v="Day"/>
    <s v="Day"/>
    <n v="42722"/>
    <x v="5"/>
    <x v="6"/>
    <x v="0"/>
    <s v="WEEKEND"/>
  </r>
  <r>
    <s v="A-161338"/>
    <s v="Source2"/>
    <x v="1"/>
    <x v="451"/>
    <x v="448"/>
    <n v="42.486851000000001"/>
    <n v="-96.395186999999993"/>
    <s v=""/>
    <s v=""/>
    <n v="0.01"/>
    <s v="Accident on I-29 Southbound at Exit 147A Dace Ave."/>
    <s v="I-29 N"/>
    <x v="149"/>
    <s v="Woodbury"/>
    <s v="IA"/>
    <s v="51101"/>
    <s v="US"/>
    <s v="US/Central"/>
    <s v="KSUX"/>
    <x v="441"/>
    <n v="3"/>
    <n v="-9.3000000000000007"/>
    <n v="63"/>
    <n v="30.61"/>
    <n v="10"/>
    <x v="12"/>
    <n v="6.9"/>
    <m/>
    <x v="8"/>
    <b v="0"/>
    <b v="0"/>
    <b v="0"/>
    <b v="0"/>
    <b v="0"/>
    <b v="0"/>
    <b v="0"/>
    <b v="0"/>
    <b v="0"/>
    <b v="0"/>
    <x v="0"/>
    <b v="0"/>
    <b v="0"/>
    <s v="Day"/>
    <x v="1"/>
    <s v="Day"/>
    <s v="Day"/>
    <n v="42722"/>
    <x v="15"/>
    <x v="6"/>
    <x v="1"/>
    <s v="WEEKEND"/>
  </r>
  <r>
    <s v="A-161340"/>
    <s v="Source2"/>
    <x v="0"/>
    <x v="452"/>
    <x v="449"/>
    <n v="41.139384999999997"/>
    <n v="-95.967597999999995"/>
    <s v=""/>
    <s v=""/>
    <n v="0.01"/>
    <s v="Accident on NE-370 Northbound at 36th St."/>
    <s v="Highway 370"/>
    <x v="134"/>
    <s v="Sarpy"/>
    <s v="NE"/>
    <s v="68123"/>
    <s v="US"/>
    <s v="US/Central"/>
    <s v="KOFF"/>
    <x v="442"/>
    <n v="10.199999999999999"/>
    <n v="-2.7"/>
    <n v="64"/>
    <n v="30.64"/>
    <n v="10"/>
    <x v="9"/>
    <n v="9.1999999999999993"/>
    <n v="0"/>
    <x v="8"/>
    <b v="0"/>
    <b v="0"/>
    <b v="0"/>
    <b v="0"/>
    <b v="0"/>
    <b v="0"/>
    <b v="0"/>
    <b v="0"/>
    <b v="0"/>
    <b v="0"/>
    <x v="0"/>
    <b v="1"/>
    <b v="0"/>
    <s v="Day"/>
    <x v="1"/>
    <s v="Day"/>
    <s v="Day"/>
    <n v="42722"/>
    <x v="7"/>
    <x v="6"/>
    <x v="1"/>
    <s v="WEEKEND"/>
  </r>
  <r>
    <s v="A-161341"/>
    <s v="Source2"/>
    <x v="0"/>
    <x v="453"/>
    <x v="450"/>
    <n v="41.256610999999999"/>
    <n v="-95.946915000000004"/>
    <s v=""/>
    <s v=""/>
    <n v="0"/>
    <s v="Accident on 24th St at Harney St."/>
    <s v="S 24th St"/>
    <x v="130"/>
    <s v="Douglas"/>
    <s v="NE"/>
    <s v="68102"/>
    <s v="US"/>
    <s v="US/Central"/>
    <s v="KOMA"/>
    <x v="443"/>
    <n v="10.9"/>
    <n v="-4.0999999999999996"/>
    <n v="54"/>
    <n v="30.62"/>
    <n v="10"/>
    <x v="9"/>
    <n v="12.7"/>
    <m/>
    <x v="7"/>
    <b v="0"/>
    <b v="0"/>
    <b v="1"/>
    <b v="0"/>
    <b v="0"/>
    <b v="0"/>
    <b v="0"/>
    <b v="0"/>
    <b v="0"/>
    <b v="0"/>
    <x v="0"/>
    <b v="1"/>
    <b v="0"/>
    <s v="Day"/>
    <x v="1"/>
    <s v="Day"/>
    <s v="Day"/>
    <n v="42722"/>
    <x v="7"/>
    <x v="6"/>
    <x v="1"/>
    <s v="WEEKEND"/>
  </r>
  <r>
    <s v="A-161346"/>
    <s v="Source2"/>
    <x v="0"/>
    <x v="454"/>
    <x v="451"/>
    <n v="41.243664000000003"/>
    <n v="-95.980606000000009"/>
    <s v=""/>
    <s v=""/>
    <n v="0"/>
    <s v="Accident on 45th St at Hickory St."/>
    <s v="Hickory St"/>
    <x v="130"/>
    <s v="Douglas"/>
    <s v="NE"/>
    <s v="68105-2413"/>
    <s v="US"/>
    <s v="US/Central"/>
    <s v="KOMA"/>
    <x v="444"/>
    <n v="9"/>
    <n v="-6.6"/>
    <n v="64"/>
    <n v="30.65"/>
    <n v="10"/>
    <x v="9"/>
    <n v="12.7"/>
    <m/>
    <x v="8"/>
    <b v="0"/>
    <b v="0"/>
    <b v="0"/>
    <b v="0"/>
    <b v="0"/>
    <b v="0"/>
    <b v="0"/>
    <b v="0"/>
    <b v="0"/>
    <b v="0"/>
    <x v="0"/>
    <b v="0"/>
    <b v="0"/>
    <s v="Night"/>
    <x v="0"/>
    <s v="Night"/>
    <s v="Night"/>
    <n v="42722"/>
    <x v="17"/>
    <x v="6"/>
    <x v="2"/>
    <s v="WEEKEND"/>
  </r>
  <r>
    <s v="A-161350"/>
    <s v="Source2"/>
    <x v="0"/>
    <x v="455"/>
    <x v="452"/>
    <n v="41.564419000000001"/>
    <n v="-93.601669000000001"/>
    <s v=""/>
    <s v=""/>
    <n v="0"/>
    <s v="Accident on Lacona Ave near 8th Ct."/>
    <s v="E Lacona Ave"/>
    <x v="136"/>
    <s v="Polk"/>
    <s v="IA"/>
    <s v="50315-7425"/>
    <s v="US"/>
    <s v="US/Central"/>
    <s v="KDSM"/>
    <x v="445"/>
    <n v="3"/>
    <n v="-11.5"/>
    <n v="73"/>
    <n v="30.62"/>
    <n v="10"/>
    <x v="1"/>
    <n v="9.1999999999999993"/>
    <m/>
    <x v="8"/>
    <b v="0"/>
    <b v="0"/>
    <b v="0"/>
    <b v="0"/>
    <b v="0"/>
    <b v="0"/>
    <b v="0"/>
    <b v="0"/>
    <b v="0"/>
    <b v="0"/>
    <x v="0"/>
    <b v="0"/>
    <b v="0"/>
    <s v="Night"/>
    <x v="0"/>
    <s v="Night"/>
    <s v="Day"/>
    <n v="42723"/>
    <x v="0"/>
    <x v="0"/>
    <x v="0"/>
    <s v="WEEKDAY"/>
  </r>
  <r>
    <s v="A-161351"/>
    <s v="Source2"/>
    <x v="1"/>
    <x v="456"/>
    <x v="453"/>
    <n v="41.224670000000003"/>
    <n v="-95.975944999999996"/>
    <s v=""/>
    <s v=""/>
    <n v="0.01"/>
    <s v="Accident on I-80 Eastbound at Exit 451 42nd St. On exit ramp."/>
    <s v="S 42nd St"/>
    <x v="130"/>
    <s v="Douglas"/>
    <s v="NE"/>
    <s v="68105"/>
    <s v="US"/>
    <s v="US/Central"/>
    <s v="KOMA"/>
    <x v="446"/>
    <n v="3"/>
    <n v="-13.3"/>
    <n v="76"/>
    <n v="30.59"/>
    <n v="10"/>
    <x v="12"/>
    <n v="11.5"/>
    <m/>
    <x v="8"/>
    <b v="0"/>
    <b v="0"/>
    <b v="0"/>
    <b v="0"/>
    <b v="0"/>
    <b v="0"/>
    <b v="0"/>
    <b v="0"/>
    <b v="0"/>
    <b v="0"/>
    <x v="0"/>
    <b v="0"/>
    <b v="0"/>
    <s v="Night"/>
    <x v="1"/>
    <s v="Day"/>
    <s v="Day"/>
    <n v="42723"/>
    <x v="1"/>
    <x v="0"/>
    <x v="0"/>
    <s v="WEEKDAY"/>
  </r>
  <r>
    <s v="A-161353"/>
    <s v="Source2"/>
    <x v="1"/>
    <x v="457"/>
    <x v="454"/>
    <n v="41.322227000000012"/>
    <n v="-96.06926"/>
    <s v=""/>
    <s v=""/>
    <n v="0.01"/>
    <s v="Accident on I-680 Northbound at Exit 6 NE-133 Blair High Rd."/>
    <s v="I-680 W"/>
    <x v="130"/>
    <s v="Douglas"/>
    <s v="NE"/>
    <s v="68122"/>
    <s v="US"/>
    <s v="US/Central"/>
    <s v="KBTA"/>
    <x v="447"/>
    <n v="8.8000000000000007"/>
    <n v="-6.1"/>
    <n v="78"/>
    <n v="30.47"/>
    <n v="10"/>
    <x v="1"/>
    <n v="11.5"/>
    <m/>
    <x v="8"/>
    <b v="0"/>
    <b v="0"/>
    <b v="0"/>
    <b v="0"/>
    <b v="0"/>
    <b v="0"/>
    <b v="0"/>
    <b v="0"/>
    <b v="0"/>
    <b v="0"/>
    <x v="0"/>
    <b v="0"/>
    <b v="0"/>
    <s v="Day"/>
    <x v="1"/>
    <s v="Day"/>
    <s v="Day"/>
    <n v="42723"/>
    <x v="1"/>
    <x v="0"/>
    <x v="0"/>
    <s v="WEEKDAY"/>
  </r>
  <r>
    <s v="A-161355"/>
    <s v="Source2"/>
    <x v="0"/>
    <x v="458"/>
    <x v="455"/>
    <n v="41.926864999999999"/>
    <n v="-91.670113000000001"/>
    <s v=""/>
    <s v=""/>
    <n v="2.5099999999999998"/>
    <s v="Left lane blocked due to accident on US-30 US-151 Eastbound between US-151 and I-380."/>
    <s v="IA-27 S"/>
    <x v="140"/>
    <s v="Linn"/>
    <s v="IA"/>
    <s v="52404"/>
    <s v="US"/>
    <s v="US/Central"/>
    <s v="KCID"/>
    <x v="448"/>
    <n v="-4"/>
    <n v="-23"/>
    <n v="87"/>
    <n v="30.67"/>
    <n v="10"/>
    <x v="9"/>
    <n v="12.7"/>
    <m/>
    <x v="8"/>
    <b v="0"/>
    <b v="0"/>
    <b v="0"/>
    <b v="0"/>
    <b v="1"/>
    <b v="0"/>
    <b v="0"/>
    <b v="0"/>
    <b v="0"/>
    <b v="0"/>
    <x v="0"/>
    <b v="0"/>
    <b v="0"/>
    <s v="Day"/>
    <x v="1"/>
    <s v="Day"/>
    <s v="Day"/>
    <n v="42723"/>
    <x v="1"/>
    <x v="0"/>
    <x v="0"/>
    <s v="WEEKDAY"/>
  </r>
  <r>
    <s v="A-161359"/>
    <s v="Source2"/>
    <x v="0"/>
    <x v="459"/>
    <x v="456"/>
    <n v="41.520415999999997"/>
    <n v="-93.691901999999999"/>
    <s v=""/>
    <s v=""/>
    <n v="0.01"/>
    <s v="Accident on IA-28 at Pine Ave."/>
    <s v="IA-28"/>
    <x v="136"/>
    <s v="Polk"/>
    <s v="IA"/>
    <s v="50321"/>
    <s v="US"/>
    <s v="US/Central"/>
    <s v="KDSM"/>
    <x v="449"/>
    <n v="3"/>
    <n v="-12.5"/>
    <n v="73"/>
    <n v="30.63"/>
    <n v="10"/>
    <x v="9"/>
    <n v="10.4"/>
    <m/>
    <x v="8"/>
    <b v="0"/>
    <b v="0"/>
    <b v="0"/>
    <b v="0"/>
    <b v="0"/>
    <b v="0"/>
    <b v="0"/>
    <b v="0"/>
    <b v="0"/>
    <b v="0"/>
    <x v="0"/>
    <b v="0"/>
    <b v="0"/>
    <s v="Day"/>
    <x v="1"/>
    <s v="Day"/>
    <s v="Day"/>
    <n v="42723"/>
    <x v="2"/>
    <x v="0"/>
    <x v="0"/>
    <s v="WEEKDAY"/>
  </r>
  <r>
    <s v="A-161361"/>
    <s v="Source2"/>
    <x v="1"/>
    <x v="460"/>
    <x v="457"/>
    <n v="41.223559999999999"/>
    <n v="-95.979416000000001"/>
    <s v=""/>
    <s v=""/>
    <n v="0.01"/>
    <s v="Accident on I-80 Eastbound before Exit 451 42nd St."/>
    <s v="I-80 E"/>
    <x v="130"/>
    <s v="Douglas"/>
    <s v="NE"/>
    <s v="68105"/>
    <s v="US"/>
    <s v="US/Central"/>
    <s v="KOMA"/>
    <x v="450"/>
    <n v="7"/>
    <n v="-9.8000000000000007"/>
    <n v="73"/>
    <n v="30.59"/>
    <n v="10"/>
    <x v="12"/>
    <n v="13.8"/>
    <m/>
    <x v="7"/>
    <b v="0"/>
    <b v="0"/>
    <b v="0"/>
    <b v="0"/>
    <b v="0"/>
    <b v="0"/>
    <b v="0"/>
    <b v="0"/>
    <b v="0"/>
    <b v="0"/>
    <x v="0"/>
    <b v="0"/>
    <b v="0"/>
    <s v="Day"/>
    <x v="1"/>
    <s v="Day"/>
    <s v="Day"/>
    <n v="42723"/>
    <x v="2"/>
    <x v="0"/>
    <x v="0"/>
    <s v="WEEKDAY"/>
  </r>
  <r>
    <s v="A-161364"/>
    <s v="Source2"/>
    <x v="0"/>
    <x v="461"/>
    <x v="458"/>
    <n v="41.294257999999999"/>
    <n v="-96.076576000000003"/>
    <s v=""/>
    <s v=""/>
    <n v="0"/>
    <s v="Accident on 105th St at Spaulding St."/>
    <s v="N 105th St"/>
    <x v="130"/>
    <s v="Douglas"/>
    <s v="NE"/>
    <s v="68134-3775"/>
    <s v="US"/>
    <s v="US/Central"/>
    <s v="KMLE"/>
    <x v="451"/>
    <n v="14.2"/>
    <n v="5.3"/>
    <n v="69"/>
    <n v="30.52"/>
    <n v="10"/>
    <x v="9"/>
    <n v="5.8"/>
    <m/>
    <x v="8"/>
    <b v="0"/>
    <b v="0"/>
    <b v="0"/>
    <b v="0"/>
    <b v="0"/>
    <b v="0"/>
    <b v="0"/>
    <b v="0"/>
    <b v="0"/>
    <b v="0"/>
    <x v="0"/>
    <b v="0"/>
    <b v="0"/>
    <s v="Day"/>
    <x v="1"/>
    <s v="Day"/>
    <s v="Day"/>
    <n v="42723"/>
    <x v="2"/>
    <x v="0"/>
    <x v="0"/>
    <s v="WEEKDAY"/>
  </r>
  <r>
    <s v="A-161367"/>
    <s v="Source2"/>
    <x v="1"/>
    <x v="462"/>
    <x v="459"/>
    <n v="41.680335999999997"/>
    <n v="-93.576591000000008"/>
    <s v=""/>
    <s v=""/>
    <n v="1.56"/>
    <s v="Delays due to accident on I-35 Southbound between Exit 90 Oralabor Rd and Exit 89 Corporate Woods Dr."/>
    <s v="Corporate Woods Dr"/>
    <x v="151"/>
    <s v="Polk"/>
    <s v="IA"/>
    <s v="50021"/>
    <s v="US"/>
    <s v="US/Central"/>
    <s v="KIKV"/>
    <x v="451"/>
    <n v="6.8"/>
    <n v="-8.6"/>
    <n v="72"/>
    <n v="30.57"/>
    <n v="10"/>
    <x v="1"/>
    <n v="11.5"/>
    <m/>
    <x v="8"/>
    <b v="0"/>
    <b v="0"/>
    <b v="0"/>
    <b v="0"/>
    <b v="0"/>
    <b v="0"/>
    <b v="0"/>
    <b v="0"/>
    <b v="0"/>
    <b v="0"/>
    <x v="0"/>
    <b v="0"/>
    <b v="0"/>
    <s v="Day"/>
    <x v="1"/>
    <s v="Day"/>
    <s v="Day"/>
    <n v="42723"/>
    <x v="2"/>
    <x v="0"/>
    <x v="0"/>
    <s v="WEEKDAY"/>
  </r>
  <r>
    <s v="A-161372"/>
    <s v="Source2"/>
    <x v="0"/>
    <x v="463"/>
    <x v="460"/>
    <n v="41.936591999999997"/>
    <n v="-91.708443000000003"/>
    <s v=""/>
    <s v=""/>
    <n v="2.46"/>
    <s v="Left lane blocked due to accident on US-30 US-151 Westbound between I-380 and US-151."/>
    <s v="US-30 E"/>
    <x v="140"/>
    <s v="Linn"/>
    <s v="IA"/>
    <s v="52404"/>
    <s v="US"/>
    <s v="US/Central"/>
    <s v="KCID"/>
    <x v="450"/>
    <n v="-2"/>
    <n v="-19.600000000000001"/>
    <n v="87"/>
    <n v="30.67"/>
    <n v="10"/>
    <x v="9"/>
    <n v="11.5"/>
    <m/>
    <x v="8"/>
    <b v="0"/>
    <b v="0"/>
    <b v="0"/>
    <b v="0"/>
    <b v="1"/>
    <b v="0"/>
    <b v="0"/>
    <b v="0"/>
    <b v="0"/>
    <b v="0"/>
    <x v="0"/>
    <b v="0"/>
    <b v="0"/>
    <s v="Day"/>
    <x v="1"/>
    <s v="Day"/>
    <s v="Day"/>
    <n v="42723"/>
    <x v="2"/>
    <x v="0"/>
    <x v="0"/>
    <s v="WEEKDAY"/>
  </r>
  <r>
    <s v="A-161379"/>
    <s v="Source2"/>
    <x v="0"/>
    <x v="464"/>
    <x v="461"/>
    <n v="41.614699999999999"/>
    <n v="-93.718506000000005"/>
    <s v=""/>
    <s v=""/>
    <n v="0.01"/>
    <s v="Accident on US-6 Hickman Rd Westbound near 73rd St."/>
    <s v="73rd St"/>
    <x v="152"/>
    <s v="Polk"/>
    <s v="IA"/>
    <s v="50322"/>
    <s v="US"/>
    <s v="US/Central"/>
    <s v="KDSM"/>
    <x v="452"/>
    <n v="10.9"/>
    <n v="-5.4"/>
    <n v="64"/>
    <n v="30.61"/>
    <n v="10"/>
    <x v="1"/>
    <n v="15"/>
    <m/>
    <x v="7"/>
    <b v="0"/>
    <b v="0"/>
    <b v="0"/>
    <b v="0"/>
    <b v="0"/>
    <b v="0"/>
    <b v="0"/>
    <b v="0"/>
    <b v="0"/>
    <b v="0"/>
    <x v="0"/>
    <b v="1"/>
    <b v="0"/>
    <s v="Day"/>
    <x v="1"/>
    <s v="Day"/>
    <s v="Day"/>
    <n v="42723"/>
    <x v="3"/>
    <x v="0"/>
    <x v="0"/>
    <s v="WEEKDAY"/>
  </r>
  <r>
    <s v="A-161382"/>
    <s v="Source2"/>
    <x v="1"/>
    <x v="465"/>
    <x v="462"/>
    <n v="41.890663000000004"/>
    <n v="-91.670760999999999"/>
    <s v=""/>
    <s v=""/>
    <n v="2.5099999999999998"/>
    <s v="Delays due to accident on I-380 Southbound between Exits 16 16A 16B US-30 US-151 and Exit 13 County Hwy-E70 Wright Brothers Blvd."/>
    <s v="IA-27 N"/>
    <x v="140"/>
    <s v="Linn"/>
    <s v="IA"/>
    <s v="52404"/>
    <s v="US"/>
    <s v="US/Central"/>
    <s v="KCID"/>
    <x v="453"/>
    <n v="3.9"/>
    <n v="-16.100000000000001"/>
    <n v="76"/>
    <n v="30.66"/>
    <n v="10"/>
    <x v="9"/>
    <n v="18.399999999999999"/>
    <m/>
    <x v="8"/>
    <b v="0"/>
    <b v="0"/>
    <b v="0"/>
    <b v="0"/>
    <b v="0"/>
    <b v="0"/>
    <b v="0"/>
    <b v="0"/>
    <b v="0"/>
    <b v="0"/>
    <x v="0"/>
    <b v="0"/>
    <b v="0"/>
    <s v="Day"/>
    <x v="1"/>
    <s v="Day"/>
    <s v="Day"/>
    <n v="42723"/>
    <x v="4"/>
    <x v="0"/>
    <x v="0"/>
    <s v="WEEKDAY"/>
  </r>
  <r>
    <s v="A-161387"/>
    <s v="Source2"/>
    <x v="1"/>
    <x v="466"/>
    <x v="463"/>
    <n v="41.261864000000003"/>
    <n v="-95.908919999999995"/>
    <s v=""/>
    <s v=""/>
    <n v="0.01"/>
    <s v="Right lane blocked due to accident on I-480 Broadway Eastbound at I-29."/>
    <s v="I-29 S"/>
    <x v="153"/>
    <s v="Pottawattamie"/>
    <s v="IA"/>
    <s v="51501"/>
    <s v="US"/>
    <s v="US/Central"/>
    <s v="KOMA"/>
    <x v="454"/>
    <n v="18"/>
    <n v="5.4"/>
    <n v="65"/>
    <n v="30.55"/>
    <n v="10"/>
    <x v="9"/>
    <n v="11.5"/>
    <m/>
    <x v="7"/>
    <b v="0"/>
    <b v="0"/>
    <b v="0"/>
    <b v="0"/>
    <b v="0"/>
    <b v="0"/>
    <b v="0"/>
    <b v="0"/>
    <b v="0"/>
    <b v="0"/>
    <x v="0"/>
    <b v="1"/>
    <b v="0"/>
    <s v="Day"/>
    <x v="1"/>
    <s v="Day"/>
    <s v="Day"/>
    <n v="42723"/>
    <x v="5"/>
    <x v="0"/>
    <x v="0"/>
    <s v="WEEKDAY"/>
  </r>
  <r>
    <s v="A-161390"/>
    <s v="Source2"/>
    <x v="0"/>
    <x v="467"/>
    <x v="464"/>
    <n v="41.262912999999998"/>
    <n v="-96.17938199999999"/>
    <s v=""/>
    <s v=""/>
    <n v="0"/>
    <s v="Accident on 168th St at US-6 Dodge Rd."/>
    <s v="W Dodge Rd"/>
    <x v="130"/>
    <s v="Douglas"/>
    <s v="NE"/>
    <s v="68118"/>
    <s v="US"/>
    <s v="US/Central"/>
    <s v="KMLE"/>
    <x v="455"/>
    <n v="29.8"/>
    <n v="20.3"/>
    <n v="59"/>
    <n v="30.42"/>
    <n v="10"/>
    <x v="9"/>
    <n v="11.5"/>
    <m/>
    <x v="8"/>
    <b v="0"/>
    <b v="0"/>
    <b v="1"/>
    <b v="0"/>
    <b v="0"/>
    <b v="0"/>
    <b v="0"/>
    <b v="0"/>
    <b v="0"/>
    <b v="0"/>
    <x v="0"/>
    <b v="1"/>
    <b v="0"/>
    <s v="Day"/>
    <x v="1"/>
    <s v="Day"/>
    <s v="Day"/>
    <n v="42723"/>
    <x v="6"/>
    <x v="0"/>
    <x v="1"/>
    <s v="WEEKDAY"/>
  </r>
  <r>
    <s v="A-161419"/>
    <s v="Source2"/>
    <x v="1"/>
    <x v="468"/>
    <x v="465"/>
    <n v="41.591408000000001"/>
    <n v="-93.678268000000003"/>
    <s v=""/>
    <s v=""/>
    <n v="0.01"/>
    <s v="Right lane closed due to accident on I-235 Westbound at Exit 5B 42nd St."/>
    <s v="I-235 W"/>
    <x v="136"/>
    <s v="Polk"/>
    <s v="IA"/>
    <s v="50312"/>
    <s v="US"/>
    <s v="US/Central"/>
    <s v="KDSM"/>
    <x v="456"/>
    <n v="19.899999999999999"/>
    <n v="4.8"/>
    <n v="60"/>
    <n v="30.37"/>
    <n v="10"/>
    <x v="1"/>
    <n v="18.399999999999999"/>
    <m/>
    <x v="7"/>
    <b v="0"/>
    <b v="0"/>
    <b v="0"/>
    <b v="0"/>
    <b v="0"/>
    <b v="0"/>
    <b v="0"/>
    <b v="0"/>
    <b v="0"/>
    <b v="0"/>
    <x v="0"/>
    <b v="0"/>
    <b v="0"/>
    <s v="Night"/>
    <x v="0"/>
    <s v="Night"/>
    <s v="Night"/>
    <n v="42723"/>
    <x v="17"/>
    <x v="0"/>
    <x v="2"/>
    <s v="WEEKDAY"/>
  </r>
  <r>
    <s v="A-161511"/>
    <s v="Source2"/>
    <x v="1"/>
    <x v="469"/>
    <x v="466"/>
    <n v="41.263259999999995"/>
    <n v="-96.076172"/>
    <s v=""/>
    <s v=""/>
    <n v="0.01"/>
    <s v="Accident on I-680 Northbound before Exit 3 US-6 Dodge Rd."/>
    <s v="W Dodge Rd"/>
    <x v="130"/>
    <s v="Douglas"/>
    <s v="NE"/>
    <s v="68114"/>
    <s v="US"/>
    <s v="US/Central"/>
    <s v="KMLE"/>
    <x v="457"/>
    <n v="45.5"/>
    <n v="43.2"/>
    <n v="41"/>
    <n v="30.32"/>
    <n v="10"/>
    <x v="12"/>
    <n v="4.5999999999999996"/>
    <m/>
    <x v="8"/>
    <b v="0"/>
    <b v="0"/>
    <b v="0"/>
    <b v="0"/>
    <b v="0"/>
    <b v="0"/>
    <b v="0"/>
    <b v="0"/>
    <b v="0"/>
    <b v="0"/>
    <x v="0"/>
    <b v="0"/>
    <b v="0"/>
    <s v="Day"/>
    <x v="1"/>
    <s v="Day"/>
    <s v="Day"/>
    <n v="42726"/>
    <x v="8"/>
    <x v="3"/>
    <x v="1"/>
    <s v="WEEKDAY"/>
  </r>
  <r>
    <s v="A-161545"/>
    <s v="Source2"/>
    <x v="1"/>
    <x v="470"/>
    <x v="467"/>
    <n v="41.2239"/>
    <n v="-96.023987000000005"/>
    <s v=""/>
    <s v=""/>
    <n v="0.01"/>
    <s v="Accident on I-80 Eastbound at Exit 449 72nd St."/>
    <s v="S 72nd St"/>
    <x v="130"/>
    <s v="Douglas"/>
    <s v="NE"/>
    <s v="68124"/>
    <s v="US"/>
    <s v="US/Central"/>
    <s v="KMLE"/>
    <x v="458"/>
    <n v="38.799999999999997"/>
    <n v="34.6"/>
    <n v="89"/>
    <n v="29.82"/>
    <n v="10"/>
    <x v="0"/>
    <n v="5.8"/>
    <n v="0.06"/>
    <x v="1"/>
    <b v="0"/>
    <b v="0"/>
    <b v="0"/>
    <b v="0"/>
    <b v="0"/>
    <b v="0"/>
    <b v="0"/>
    <b v="0"/>
    <b v="0"/>
    <b v="0"/>
    <x v="0"/>
    <b v="0"/>
    <b v="0"/>
    <s v="Day"/>
    <x v="1"/>
    <s v="Day"/>
    <s v="Day"/>
    <n v="42727"/>
    <x v="8"/>
    <x v="4"/>
    <x v="1"/>
    <s v="WEEKDAY"/>
  </r>
  <r>
    <s v="A-161598"/>
    <s v="Source2"/>
    <x v="0"/>
    <x v="471"/>
    <x v="468"/>
    <n v="41.257767000000001"/>
    <n v="-96.072716"/>
    <s v=""/>
    <s v=""/>
    <n v="0"/>
    <s v="Accident on Regency Pkwy Southbound at Regency Cir."/>
    <s v="Regency Pkwy"/>
    <x v="130"/>
    <s v="Douglas"/>
    <s v="NE"/>
    <s v="68114-4303"/>
    <s v="US"/>
    <s v="US/Central"/>
    <s v="KMLE"/>
    <x v="459"/>
    <n v="41.9"/>
    <n v="32.6"/>
    <n v="39"/>
    <n v="30.31"/>
    <n v="10"/>
    <x v="2"/>
    <n v="21.9"/>
    <m/>
    <x v="8"/>
    <b v="0"/>
    <b v="0"/>
    <b v="1"/>
    <b v="1"/>
    <b v="0"/>
    <b v="0"/>
    <b v="0"/>
    <b v="0"/>
    <b v="0"/>
    <b v="1"/>
    <x v="0"/>
    <b v="0"/>
    <b v="0"/>
    <s v="Day"/>
    <x v="1"/>
    <s v="Day"/>
    <s v="Day"/>
    <n v="42733"/>
    <x v="5"/>
    <x v="3"/>
    <x v="0"/>
    <s v="WEEKDAY"/>
  </r>
  <r>
    <s v="A-161607"/>
    <s v="Source2"/>
    <x v="0"/>
    <x v="472"/>
    <x v="469"/>
    <n v="41.365111999999996"/>
    <n v="-96.062209999999993"/>
    <s v=""/>
    <s v=""/>
    <n v="0"/>
    <s v="Queueing traffic due to serious accident and recovery work on 96th St at Bennington."/>
    <s v="N 96th St"/>
    <x v="130"/>
    <s v="Douglas"/>
    <s v="NE"/>
    <s v="68122"/>
    <s v="US"/>
    <s v="US/Central"/>
    <s v="KBTA"/>
    <x v="460"/>
    <n v="38.299999999999997"/>
    <n v="33.200000000000003"/>
    <n v="48"/>
    <n v="30.28"/>
    <n v="10"/>
    <x v="5"/>
    <n v="6.9"/>
    <m/>
    <x v="8"/>
    <b v="0"/>
    <b v="0"/>
    <b v="0"/>
    <b v="0"/>
    <b v="0"/>
    <b v="0"/>
    <b v="0"/>
    <b v="0"/>
    <b v="0"/>
    <b v="1"/>
    <x v="0"/>
    <b v="0"/>
    <b v="0"/>
    <s v="Night"/>
    <x v="1"/>
    <s v="Day"/>
    <s v="Day"/>
    <n v="42733"/>
    <x v="10"/>
    <x v="3"/>
    <x v="2"/>
    <s v="WEEKDAY"/>
  </r>
  <r>
    <s v="A-161619"/>
    <s v="Source2"/>
    <x v="0"/>
    <x v="473"/>
    <x v="470"/>
    <n v="41.393158"/>
    <n v="-96.175995"/>
    <s v=""/>
    <s v=""/>
    <n v="0"/>
    <s v="Accident on County Road 29 at Dutch Hall Rd."/>
    <s v="County Road 29"/>
    <x v="154"/>
    <s v="Washington"/>
    <s v="NE"/>
    <s v="68007"/>
    <s v="US"/>
    <s v="US/Central"/>
    <s v="KBTA"/>
    <x v="461"/>
    <n v="24.8"/>
    <n v="16.899999999999999"/>
    <n v="71"/>
    <n v="30.03"/>
    <n v="10"/>
    <x v="12"/>
    <n v="6.9"/>
    <m/>
    <x v="8"/>
    <b v="0"/>
    <b v="0"/>
    <b v="0"/>
    <b v="0"/>
    <b v="0"/>
    <b v="0"/>
    <b v="0"/>
    <b v="0"/>
    <b v="0"/>
    <b v="0"/>
    <x v="0"/>
    <b v="0"/>
    <b v="0"/>
    <s v="Night"/>
    <x v="1"/>
    <s v="Day"/>
    <s v="Day"/>
    <n v="42734"/>
    <x v="1"/>
    <x v="4"/>
    <x v="0"/>
    <s v="WEEKDAY"/>
  </r>
  <r>
    <s v="A-161644"/>
    <s v="Source2"/>
    <x v="0"/>
    <x v="474"/>
    <x v="471"/>
    <n v="41.326293999999997"/>
    <n v="-96.073692000000008"/>
    <s v=""/>
    <s v=""/>
    <n v="0.01"/>
    <s v="Accident on NE-133 Blair High Rd Southbound at Potter St."/>
    <s v="Blair High Rd"/>
    <x v="130"/>
    <s v="Douglas"/>
    <s v="NE"/>
    <s v="68122"/>
    <s v="US"/>
    <s v="US/Central"/>
    <s v="KBTA"/>
    <x v="462"/>
    <n v="14.7"/>
    <n v="-3.8"/>
    <n v="73"/>
    <n v="30.17"/>
    <n v="10"/>
    <x v="3"/>
    <n v="23"/>
    <m/>
    <x v="6"/>
    <b v="0"/>
    <b v="0"/>
    <b v="0"/>
    <b v="0"/>
    <b v="0"/>
    <b v="0"/>
    <b v="0"/>
    <b v="0"/>
    <b v="0"/>
    <b v="0"/>
    <x v="0"/>
    <b v="0"/>
    <b v="0"/>
    <s v="Day"/>
    <x v="1"/>
    <s v="Day"/>
    <s v="Day"/>
    <n v="42738"/>
    <x v="3"/>
    <x v="1"/>
    <x v="0"/>
    <s v="WEEKDAY"/>
  </r>
  <r>
    <s v="A-161645"/>
    <s v="Source2"/>
    <x v="0"/>
    <x v="475"/>
    <x v="472"/>
    <n v="41.234093000000001"/>
    <n v="-96.119530000000012"/>
    <s v=""/>
    <s v=""/>
    <n v="0.01"/>
    <s v="Accident on 132nd St Westbound at NE-38 Center Rd."/>
    <s v="W Center Rd"/>
    <x v="130"/>
    <s v="Douglas"/>
    <s v="NE"/>
    <s v="68144"/>
    <s v="US"/>
    <s v="US/Central"/>
    <s v="KMLE"/>
    <x v="463"/>
    <n v="17.399999999999999"/>
    <n v="1.9"/>
    <n v="61"/>
    <n v="30.27"/>
    <n v="10"/>
    <x v="3"/>
    <n v="17.3"/>
    <m/>
    <x v="8"/>
    <b v="0"/>
    <b v="0"/>
    <b v="0"/>
    <b v="0"/>
    <b v="0"/>
    <b v="0"/>
    <b v="0"/>
    <b v="0"/>
    <b v="0"/>
    <b v="0"/>
    <x v="0"/>
    <b v="1"/>
    <b v="0"/>
    <s v="Day"/>
    <x v="1"/>
    <s v="Day"/>
    <s v="Day"/>
    <n v="42738"/>
    <x v="5"/>
    <x v="1"/>
    <x v="0"/>
    <s v="WEEKDAY"/>
  </r>
  <r>
    <s v="A-161657"/>
    <s v="Source2"/>
    <x v="1"/>
    <x v="476"/>
    <x v="473"/>
    <n v="41.224018000000001"/>
    <n v="-96.043098000000001"/>
    <s v=""/>
    <s v=""/>
    <n v="0.01"/>
    <s v="Accident on I-80 Westbound at Exit 448 84th St."/>
    <s v="S 84th St"/>
    <x v="130"/>
    <s v="Douglas"/>
    <s v="NE"/>
    <s v="68124"/>
    <s v="US"/>
    <s v="US/Central"/>
    <s v="KMLE"/>
    <x v="464"/>
    <n v="18.899999999999999"/>
    <n v="7.2"/>
    <n v="58"/>
    <n v="30.3"/>
    <n v="10"/>
    <x v="3"/>
    <n v="10.4"/>
    <m/>
    <x v="8"/>
    <b v="0"/>
    <b v="0"/>
    <b v="0"/>
    <b v="0"/>
    <b v="0"/>
    <b v="0"/>
    <b v="0"/>
    <b v="0"/>
    <b v="0"/>
    <b v="0"/>
    <x v="0"/>
    <b v="0"/>
    <b v="0"/>
    <s v="Night"/>
    <x v="1"/>
    <s v="Day"/>
    <s v="Day"/>
    <n v="42738"/>
    <x v="10"/>
    <x v="1"/>
    <x v="2"/>
    <s v="WEEKDAY"/>
  </r>
  <r>
    <s v="A-161662"/>
    <s v="Source2"/>
    <x v="0"/>
    <x v="477"/>
    <x v="474"/>
    <n v="41.248505000000002"/>
    <n v="-96.166671999999991"/>
    <s v=""/>
    <s v=""/>
    <n v="0.01"/>
    <s v="Accident on Pacific St at Bob Boozer Dr."/>
    <s v="Pacific St"/>
    <x v="130"/>
    <s v="Douglas"/>
    <s v="NE"/>
    <s v="68130"/>
    <s v="US"/>
    <s v="US/Central"/>
    <s v="KMLE"/>
    <x v="465"/>
    <n v="16.3"/>
    <n v="4.9000000000000004"/>
    <n v="64"/>
    <n v="30.32"/>
    <n v="10"/>
    <x v="3"/>
    <n v="9.1999999999999993"/>
    <m/>
    <x v="8"/>
    <b v="0"/>
    <b v="0"/>
    <b v="1"/>
    <b v="0"/>
    <b v="0"/>
    <b v="0"/>
    <b v="0"/>
    <b v="0"/>
    <b v="0"/>
    <b v="0"/>
    <x v="0"/>
    <b v="1"/>
    <b v="0"/>
    <s v="Night"/>
    <x v="0"/>
    <s v="Night"/>
    <s v="Night"/>
    <n v="42738"/>
    <x v="17"/>
    <x v="1"/>
    <x v="2"/>
    <s v="WEEKDAY"/>
  </r>
  <r>
    <s v="A-161663"/>
    <s v="Source2"/>
    <x v="1"/>
    <x v="478"/>
    <x v="475"/>
    <n v="42.448859999999996"/>
    <n v="-93.568961999999999"/>
    <s v=""/>
    <s v=""/>
    <n v="3.49"/>
    <s v="Left lane blocked due to accident on I-35 Northbound between Exit 139 County Hwy-R61 270th St and Exits 142A 142B US-20."/>
    <s v="US-20 W"/>
    <x v="155"/>
    <s v="Hamilton"/>
    <s v="IA"/>
    <s v="50271"/>
    <s v="US"/>
    <s v="US/Central"/>
    <s v="KIFA"/>
    <x v="466"/>
    <n v="9.5"/>
    <n v="-8.8000000000000007"/>
    <n v="65"/>
    <n v="30.19"/>
    <n v="10"/>
    <x v="2"/>
    <n v="18.399999999999999"/>
    <m/>
    <x v="8"/>
    <b v="0"/>
    <b v="0"/>
    <b v="0"/>
    <b v="0"/>
    <b v="1"/>
    <b v="0"/>
    <b v="0"/>
    <b v="0"/>
    <b v="0"/>
    <b v="0"/>
    <x v="0"/>
    <b v="0"/>
    <b v="0"/>
    <s v="Day"/>
    <x v="1"/>
    <s v="Day"/>
    <s v="Day"/>
    <n v="42739"/>
    <x v="15"/>
    <x v="2"/>
    <x v="1"/>
    <s v="WEEKDAY"/>
  </r>
  <r>
    <s v="A-161664"/>
    <s v="Source2"/>
    <x v="0"/>
    <x v="479"/>
    <x v="476"/>
    <n v="41.234093000000001"/>
    <n v="-96.119530000000012"/>
    <s v=""/>
    <s v=""/>
    <n v="0.01"/>
    <s v="Accident on 132nd St Eastbound at NE-38 Center Rd."/>
    <s v="W Center Rd"/>
    <x v="130"/>
    <s v="Douglas"/>
    <s v="NE"/>
    <s v="68144"/>
    <s v="US"/>
    <s v="US/Central"/>
    <s v="KMLE"/>
    <x v="466"/>
    <n v="13.8"/>
    <n v="3.7"/>
    <n v="49"/>
    <n v="30.26"/>
    <n v="10"/>
    <x v="3"/>
    <n v="6.9"/>
    <m/>
    <x v="6"/>
    <b v="0"/>
    <b v="0"/>
    <b v="0"/>
    <b v="0"/>
    <b v="0"/>
    <b v="0"/>
    <b v="0"/>
    <b v="0"/>
    <b v="0"/>
    <b v="0"/>
    <x v="0"/>
    <b v="1"/>
    <b v="0"/>
    <s v="Day"/>
    <x v="1"/>
    <s v="Day"/>
    <s v="Day"/>
    <n v="42739"/>
    <x v="15"/>
    <x v="2"/>
    <x v="1"/>
    <s v="WEEKDAY"/>
  </r>
  <r>
    <s v="A-161665"/>
    <s v="Source2"/>
    <x v="0"/>
    <x v="480"/>
    <x v="477"/>
    <n v="41.600467999999999"/>
    <n v="-93.814171000000002"/>
    <s v=""/>
    <s v=""/>
    <n v="0.01"/>
    <s v="Restrictions due to accident on 142nd St around University Ave."/>
    <s v="SE University Ave"/>
    <x v="156"/>
    <s v="Polk"/>
    <s v="IA"/>
    <s v="50325"/>
    <s v="US"/>
    <s v="US/Central"/>
    <s v="KDSM"/>
    <x v="467"/>
    <n v="15.1"/>
    <n v="-0.1"/>
    <n v="45"/>
    <n v="30.27"/>
    <n v="10"/>
    <x v="3"/>
    <n v="15"/>
    <m/>
    <x v="0"/>
    <b v="0"/>
    <b v="0"/>
    <b v="0"/>
    <b v="0"/>
    <b v="0"/>
    <b v="0"/>
    <b v="0"/>
    <b v="0"/>
    <b v="0"/>
    <b v="0"/>
    <x v="0"/>
    <b v="1"/>
    <b v="0"/>
    <s v="Day"/>
    <x v="1"/>
    <s v="Day"/>
    <s v="Day"/>
    <n v="42739"/>
    <x v="7"/>
    <x v="2"/>
    <x v="1"/>
    <s v="WEEKDAY"/>
  </r>
  <r>
    <s v="A-161667"/>
    <s v="Source2"/>
    <x v="0"/>
    <x v="481"/>
    <x v="478"/>
    <n v="41.274174000000002"/>
    <n v="-96.023856999999992"/>
    <s v=""/>
    <s v=""/>
    <n v="0.01"/>
    <s v="Accident on 72nd St at Seward St."/>
    <s v="N 72nd St"/>
    <x v="130"/>
    <s v="Douglas"/>
    <s v="NE"/>
    <s v="68114-1923"/>
    <s v="US"/>
    <s v="US/Central"/>
    <s v="KMLE"/>
    <x v="468"/>
    <n v="13.5"/>
    <n v="3.3"/>
    <n v="61"/>
    <n v="30.21"/>
    <n v="5"/>
    <x v="6"/>
    <n v="6.9"/>
    <m/>
    <x v="4"/>
    <b v="0"/>
    <b v="0"/>
    <b v="0"/>
    <b v="0"/>
    <b v="0"/>
    <b v="0"/>
    <b v="0"/>
    <b v="0"/>
    <b v="0"/>
    <b v="0"/>
    <x v="0"/>
    <b v="1"/>
    <b v="0"/>
    <s v="Night"/>
    <x v="1"/>
    <s v="Day"/>
    <s v="Day"/>
    <n v="42739"/>
    <x v="10"/>
    <x v="2"/>
    <x v="2"/>
    <s v="WEEKDAY"/>
  </r>
  <r>
    <s v="A-161668"/>
    <s v="Source2"/>
    <x v="1"/>
    <x v="482"/>
    <x v="479"/>
    <n v="42.021503000000003"/>
    <n v="-91.668410999999992"/>
    <s v=""/>
    <s v=""/>
    <n v="0.52"/>
    <s v="Left lane blocked due to accident on I-380 Southbound between Exit 24A IA-100 Collins Rd and Exit 23 42nd St."/>
    <s v="42nd St NE"/>
    <x v="140"/>
    <s v="Linn"/>
    <s v="IA"/>
    <s v="52402"/>
    <s v="US"/>
    <s v="US/Central"/>
    <s v="KCID"/>
    <x v="469"/>
    <n v="7"/>
    <n v="-11"/>
    <n v="67"/>
    <n v="30.2"/>
    <n v="10"/>
    <x v="3"/>
    <n v="16.100000000000001"/>
    <m/>
    <x v="8"/>
    <b v="0"/>
    <b v="0"/>
    <b v="0"/>
    <b v="0"/>
    <b v="0"/>
    <b v="0"/>
    <b v="0"/>
    <b v="0"/>
    <b v="0"/>
    <b v="0"/>
    <x v="0"/>
    <b v="0"/>
    <b v="0"/>
    <s v="Night"/>
    <x v="0"/>
    <s v="Day"/>
    <s v="Day"/>
    <n v="42739"/>
    <x v="10"/>
    <x v="2"/>
    <x v="2"/>
    <s v="WEEKDAY"/>
  </r>
  <r>
    <s v="A-161669"/>
    <s v="Source2"/>
    <x v="0"/>
    <x v="483"/>
    <x v="480"/>
    <n v="41.299603000000012"/>
    <n v="-95.995048999999995"/>
    <s v=""/>
    <s v=""/>
    <n v="0"/>
    <s v="Accident on 52nd St at Ames Ave."/>
    <s v="N 52nd St"/>
    <x v="130"/>
    <s v="Douglas"/>
    <s v="NE"/>
    <s v="68104-2225"/>
    <s v="US"/>
    <s v="US/Central"/>
    <s v="KOMA"/>
    <x v="470"/>
    <n v="10"/>
    <n v="-3.7"/>
    <n v="67"/>
    <n v="30.2"/>
    <n v="2"/>
    <x v="10"/>
    <n v="10.4"/>
    <n v="0"/>
    <x v="4"/>
    <b v="0"/>
    <b v="0"/>
    <b v="0"/>
    <b v="0"/>
    <b v="0"/>
    <b v="0"/>
    <b v="0"/>
    <b v="0"/>
    <b v="0"/>
    <b v="0"/>
    <x v="0"/>
    <b v="1"/>
    <b v="0"/>
    <s v="Night"/>
    <x v="0"/>
    <s v="Day"/>
    <s v="Day"/>
    <n v="42739"/>
    <x v="14"/>
    <x v="2"/>
    <x v="2"/>
    <s v="WEEKDAY"/>
  </r>
  <r>
    <s v="A-161672"/>
    <s v="Source2"/>
    <x v="0"/>
    <x v="484"/>
    <x v="481"/>
    <n v="41.234093000000001"/>
    <n v="-96.119530000000012"/>
    <s v=""/>
    <s v=""/>
    <n v="0.01"/>
    <s v="Turning lane closed due to accident on NE-38 Center Rd Eastbound at 132nd St."/>
    <s v="W Center Rd"/>
    <x v="130"/>
    <s v="Douglas"/>
    <s v="NE"/>
    <s v="68144"/>
    <s v="US"/>
    <s v="US/Central"/>
    <s v="KMLE"/>
    <x v="471"/>
    <n v="12.2"/>
    <n v="4.3"/>
    <n v="75"/>
    <n v="30.18"/>
    <n v="3"/>
    <x v="6"/>
    <n v="4.5999999999999996"/>
    <m/>
    <x v="4"/>
    <b v="0"/>
    <b v="0"/>
    <b v="0"/>
    <b v="0"/>
    <b v="0"/>
    <b v="0"/>
    <b v="0"/>
    <b v="0"/>
    <b v="0"/>
    <b v="0"/>
    <x v="0"/>
    <b v="1"/>
    <b v="0"/>
    <s v="Night"/>
    <x v="0"/>
    <s v="Night"/>
    <s v="Day"/>
    <n v="42739"/>
    <x v="14"/>
    <x v="2"/>
    <x v="2"/>
    <s v="WEEKDAY"/>
  </r>
  <r>
    <s v="A-161674"/>
    <s v="Source2"/>
    <x v="0"/>
    <x v="485"/>
    <x v="482"/>
    <n v="41.248622999999995"/>
    <n v="-96.138603000000003"/>
    <s v=""/>
    <s v=""/>
    <n v="0.01"/>
    <s v="Accident on 144th St Westbound at Pacific St."/>
    <s v="S 144th St"/>
    <x v="143"/>
    <s v="Douglas"/>
    <s v="NE"/>
    <s v="68010"/>
    <s v="US"/>
    <s v="US/Central"/>
    <s v="KMLE"/>
    <x v="472"/>
    <n v="11.8"/>
    <n v="0.3"/>
    <n v="78"/>
    <n v="30.19"/>
    <n v="4"/>
    <x v="3"/>
    <n v="8.1"/>
    <m/>
    <x v="4"/>
    <b v="0"/>
    <b v="0"/>
    <b v="1"/>
    <b v="0"/>
    <b v="0"/>
    <b v="0"/>
    <b v="0"/>
    <b v="0"/>
    <b v="0"/>
    <b v="0"/>
    <x v="0"/>
    <b v="1"/>
    <b v="0"/>
    <s v="Night"/>
    <x v="0"/>
    <s v="Night"/>
    <s v="Night"/>
    <n v="42739"/>
    <x v="11"/>
    <x v="2"/>
    <x v="2"/>
    <s v="WEEKDAY"/>
  </r>
  <r>
    <s v="A-161676"/>
    <s v="Source2"/>
    <x v="0"/>
    <x v="486"/>
    <x v="483"/>
    <n v="41.196373000000001"/>
    <n v="-96.068084999999996"/>
    <s v=""/>
    <s v=""/>
    <n v="0"/>
    <s v="Accident on 99th St at 100th St."/>
    <s v="S 99th St"/>
    <x v="130"/>
    <s v="Douglas"/>
    <s v="NE"/>
    <s v="68127"/>
    <s v="US"/>
    <s v="US/Central"/>
    <s v="KMLE"/>
    <x v="473"/>
    <n v="10.9"/>
    <n v="1.4"/>
    <n v="72"/>
    <n v="30.15"/>
    <n v="10"/>
    <x v="3"/>
    <n v="5.8"/>
    <m/>
    <x v="8"/>
    <b v="0"/>
    <b v="0"/>
    <b v="0"/>
    <b v="0"/>
    <b v="0"/>
    <b v="0"/>
    <b v="0"/>
    <b v="0"/>
    <b v="0"/>
    <b v="0"/>
    <x v="0"/>
    <b v="0"/>
    <b v="0"/>
    <s v="Night"/>
    <x v="0"/>
    <s v="Night"/>
    <s v="Night"/>
    <n v="42740"/>
    <x v="13"/>
    <x v="3"/>
    <x v="3"/>
    <s v="WEEKDAY"/>
  </r>
  <r>
    <s v="A-161677"/>
    <s v="Source2"/>
    <x v="1"/>
    <x v="487"/>
    <x v="484"/>
    <n v="41.229644999999998"/>
    <n v="-95.932816000000003"/>
    <s v=""/>
    <s v=""/>
    <n v="0.01"/>
    <s v="Accident on I-80 Eastbound after Exit 454 13th St."/>
    <s v="I-80 E"/>
    <x v="130"/>
    <s v="Douglas"/>
    <s v="NE"/>
    <s v="68108"/>
    <s v="US"/>
    <s v="US/Central"/>
    <s v="KOMA"/>
    <x v="474"/>
    <n v="8.1"/>
    <n v="-6.2"/>
    <n v="70"/>
    <n v="30.22"/>
    <n v="10"/>
    <x v="6"/>
    <n v="10.4"/>
    <m/>
    <x v="0"/>
    <b v="0"/>
    <b v="0"/>
    <b v="0"/>
    <b v="0"/>
    <b v="0"/>
    <b v="0"/>
    <b v="0"/>
    <b v="0"/>
    <b v="0"/>
    <b v="0"/>
    <x v="0"/>
    <b v="0"/>
    <b v="0"/>
    <s v="Night"/>
    <x v="0"/>
    <s v="Night"/>
    <s v="Night"/>
    <n v="42740"/>
    <x v="13"/>
    <x v="3"/>
    <x v="3"/>
    <s v="WEEKDAY"/>
  </r>
  <r>
    <s v="A-161681"/>
    <s v="Source2"/>
    <x v="0"/>
    <x v="488"/>
    <x v="485"/>
    <n v="41.222369999999998"/>
    <n v="-96.138641000000007"/>
    <s v=""/>
    <s v=""/>
    <n v="0.01"/>
    <s v="Accident school bus involved on C Cir around 144th St."/>
    <s v="S 144th St"/>
    <x v="130"/>
    <s v="Douglas"/>
    <s v="NE"/>
    <s v="68144"/>
    <s v="US"/>
    <s v="US/Central"/>
    <s v="KMLE"/>
    <x v="475"/>
    <n v="8.1999999999999993"/>
    <n v="-5.0999999999999996"/>
    <n v="68"/>
    <n v="30.2"/>
    <n v="10"/>
    <x v="3"/>
    <n v="9.1999999999999993"/>
    <m/>
    <x v="8"/>
    <b v="0"/>
    <b v="0"/>
    <b v="0"/>
    <b v="0"/>
    <b v="0"/>
    <b v="0"/>
    <b v="0"/>
    <b v="0"/>
    <b v="0"/>
    <b v="0"/>
    <x v="0"/>
    <b v="0"/>
    <b v="0"/>
    <s v="Day"/>
    <x v="1"/>
    <s v="Day"/>
    <s v="Day"/>
    <n v="42740"/>
    <x v="2"/>
    <x v="3"/>
    <x v="0"/>
    <s v="WEEKDAY"/>
  </r>
  <r>
    <s v="A-161686"/>
    <s v="Source2"/>
    <x v="0"/>
    <x v="489"/>
    <x v="486"/>
    <n v="41.264136999999998"/>
    <n v="-95.848945999999998"/>
    <s v=""/>
    <s v=""/>
    <n v="0"/>
    <s v="Accident on Oakland Ave around Ross St."/>
    <s v="Oakland Ave"/>
    <x v="153"/>
    <s v="Pottawattamie"/>
    <s v="IA"/>
    <s v="51503"/>
    <s v="US"/>
    <s v="US/Central"/>
    <s v="KCBF"/>
    <x v="476"/>
    <n v="5"/>
    <n v="-10.8"/>
    <n v="78"/>
    <n v="30.17"/>
    <n v="10"/>
    <x v="3"/>
    <n v="11.5"/>
    <m/>
    <x v="8"/>
    <b v="0"/>
    <b v="0"/>
    <b v="0"/>
    <b v="0"/>
    <b v="0"/>
    <b v="0"/>
    <b v="0"/>
    <b v="0"/>
    <b v="0"/>
    <b v="1"/>
    <x v="0"/>
    <b v="0"/>
    <b v="0"/>
    <s v="Day"/>
    <x v="1"/>
    <s v="Day"/>
    <s v="Day"/>
    <n v="42740"/>
    <x v="2"/>
    <x v="3"/>
    <x v="0"/>
    <s v="WEEKDAY"/>
  </r>
  <r>
    <s v="A-161687"/>
    <s v="Source2"/>
    <x v="0"/>
    <x v="490"/>
    <x v="487"/>
    <n v="41.271972999999996"/>
    <n v="-95.952309"/>
    <s v=""/>
    <s v=""/>
    <n v="0.01"/>
    <s v="Accident on US-75 Northbound at Hamilton St."/>
    <s v="US-75 N"/>
    <x v="130"/>
    <s v="Douglas"/>
    <s v="NE"/>
    <s v="68131"/>
    <s v="US"/>
    <s v="US/Central"/>
    <s v="KOMA"/>
    <x v="477"/>
    <n v="6.1"/>
    <n v="-10.9"/>
    <n v="67"/>
    <n v="30.28"/>
    <n v="10"/>
    <x v="3"/>
    <n v="13.8"/>
    <m/>
    <x v="7"/>
    <b v="0"/>
    <b v="0"/>
    <b v="0"/>
    <b v="0"/>
    <b v="0"/>
    <b v="0"/>
    <b v="0"/>
    <b v="0"/>
    <b v="0"/>
    <b v="0"/>
    <x v="0"/>
    <b v="0"/>
    <b v="0"/>
    <s v="Day"/>
    <x v="1"/>
    <s v="Day"/>
    <s v="Day"/>
    <n v="42740"/>
    <x v="3"/>
    <x v="3"/>
    <x v="0"/>
    <s v="WEEKDAY"/>
  </r>
  <r>
    <s v="A-161688"/>
    <s v="Source2"/>
    <x v="0"/>
    <x v="491"/>
    <x v="488"/>
    <n v="41.292491999999996"/>
    <n v="-96.234406000000007"/>
    <s v=""/>
    <s v=""/>
    <n v="0.01"/>
    <s v="Accident on 204th St Southbound at NE-64 Maple Rd."/>
    <s v="N 204th St"/>
    <x v="157"/>
    <s v="Douglas"/>
    <s v="NE"/>
    <s v="68022"/>
    <s v="US"/>
    <s v="US/Central"/>
    <s v="KMLE"/>
    <x v="478"/>
    <n v="8.4"/>
    <n v="-7.9"/>
    <n v="66"/>
    <n v="30.22"/>
    <n v="10"/>
    <x v="3"/>
    <n v="13.8"/>
    <m/>
    <x v="8"/>
    <b v="0"/>
    <b v="0"/>
    <b v="0"/>
    <b v="0"/>
    <b v="0"/>
    <b v="0"/>
    <b v="0"/>
    <b v="0"/>
    <b v="0"/>
    <b v="0"/>
    <x v="0"/>
    <b v="0"/>
    <b v="0"/>
    <s v="Day"/>
    <x v="1"/>
    <s v="Day"/>
    <s v="Day"/>
    <n v="42740"/>
    <x v="3"/>
    <x v="3"/>
    <x v="0"/>
    <s v="WEEKDAY"/>
  </r>
  <r>
    <s v="A-161691"/>
    <s v="Source2"/>
    <x v="0"/>
    <x v="492"/>
    <x v="489"/>
    <n v="41.138961999999999"/>
    <n v="-96.004432999999992"/>
    <s v=""/>
    <s v=""/>
    <n v="0"/>
    <s v="Accident on 60th St Westbound at NE-370."/>
    <s v="Highway 370"/>
    <x v="131"/>
    <s v="Sarpy"/>
    <s v="NE"/>
    <s v="68133"/>
    <s v="US"/>
    <s v="US/Central"/>
    <s v="KOFF"/>
    <x v="479"/>
    <n v="8.1999999999999993"/>
    <n v="-8.1999999999999993"/>
    <n v="68"/>
    <n v="30.28"/>
    <n v="10"/>
    <x v="3"/>
    <n v="13.8"/>
    <m/>
    <x v="8"/>
    <b v="0"/>
    <b v="0"/>
    <b v="0"/>
    <b v="0"/>
    <b v="0"/>
    <b v="0"/>
    <b v="0"/>
    <b v="0"/>
    <b v="0"/>
    <b v="0"/>
    <x v="0"/>
    <b v="0"/>
    <b v="0"/>
    <s v="Day"/>
    <x v="1"/>
    <s v="Day"/>
    <s v="Day"/>
    <n v="42740"/>
    <x v="3"/>
    <x v="3"/>
    <x v="0"/>
    <s v="WEEKDAY"/>
  </r>
  <r>
    <s v="A-161692"/>
    <s v="Source2"/>
    <x v="0"/>
    <x v="493"/>
    <x v="490"/>
    <n v="41.267986000000001"/>
    <n v="-95.968986999999998"/>
    <s v=""/>
    <s v=""/>
    <n v="0"/>
    <s v="Multi-vehicle accident on 38th St at NE-64 Cuming St."/>
    <s v="Cuming St"/>
    <x v="130"/>
    <s v="Douglas"/>
    <s v="NE"/>
    <s v="68131-1210"/>
    <s v="US"/>
    <s v="US/Central"/>
    <s v="KOMA"/>
    <x v="480"/>
    <n v="7"/>
    <n v="-10.4"/>
    <n v="64"/>
    <n v="30.28"/>
    <n v="10"/>
    <x v="2"/>
    <n v="15"/>
    <m/>
    <x v="7"/>
    <b v="0"/>
    <b v="0"/>
    <b v="1"/>
    <b v="0"/>
    <b v="0"/>
    <b v="0"/>
    <b v="0"/>
    <b v="0"/>
    <b v="0"/>
    <b v="0"/>
    <x v="0"/>
    <b v="1"/>
    <b v="0"/>
    <s v="Day"/>
    <x v="1"/>
    <s v="Day"/>
    <s v="Day"/>
    <n v="42740"/>
    <x v="3"/>
    <x v="3"/>
    <x v="0"/>
    <s v="WEEKDAY"/>
  </r>
  <r>
    <s v="A-161695"/>
    <s v="Source2"/>
    <x v="0"/>
    <x v="494"/>
    <x v="491"/>
    <n v="41.975433000000002"/>
    <n v="-91.676102"/>
    <s v=""/>
    <s v=""/>
    <n v="4.0199999999999996"/>
    <s v="Left lane blocked due to accident on IA-922 Northbound between US-30 US-218 and I-380."/>
    <s v="1st Ave SW"/>
    <x v="140"/>
    <s v="Linn"/>
    <s v="IA"/>
    <s v="52405"/>
    <s v="US"/>
    <s v="US/Central"/>
    <s v="KCID"/>
    <x v="481"/>
    <n v="9"/>
    <n v="-9.5"/>
    <n v="67"/>
    <n v="30.14"/>
    <n v="9"/>
    <x v="3"/>
    <n v="18.399999999999999"/>
    <n v="0"/>
    <x v="6"/>
    <b v="0"/>
    <b v="0"/>
    <b v="0"/>
    <b v="0"/>
    <b v="1"/>
    <b v="0"/>
    <b v="0"/>
    <b v="0"/>
    <b v="0"/>
    <b v="0"/>
    <x v="0"/>
    <b v="0"/>
    <b v="0"/>
    <s v="Day"/>
    <x v="1"/>
    <s v="Day"/>
    <s v="Day"/>
    <n v="42740"/>
    <x v="5"/>
    <x v="3"/>
    <x v="0"/>
    <s v="WEEKDAY"/>
  </r>
  <r>
    <s v="A-161700"/>
    <s v="Source2"/>
    <x v="0"/>
    <x v="495"/>
    <x v="492"/>
    <n v="41.248622999999995"/>
    <n v="-96.138603000000003"/>
    <s v=""/>
    <s v=""/>
    <n v="0.01"/>
    <s v="Accident on 144th St at Pacific St."/>
    <s v="S 144th St"/>
    <x v="143"/>
    <s v="Douglas"/>
    <s v="NE"/>
    <s v="68010"/>
    <s v="US"/>
    <s v="US/Central"/>
    <s v="KMLE"/>
    <x v="482"/>
    <n v="11.8"/>
    <n v="-2.2999999999999998"/>
    <n v="63"/>
    <n v="30.2"/>
    <n v="10"/>
    <x v="3"/>
    <n v="11.5"/>
    <m/>
    <x v="0"/>
    <b v="0"/>
    <b v="0"/>
    <b v="1"/>
    <b v="0"/>
    <b v="0"/>
    <b v="0"/>
    <b v="0"/>
    <b v="0"/>
    <b v="0"/>
    <b v="0"/>
    <x v="0"/>
    <b v="1"/>
    <b v="0"/>
    <s v="Day"/>
    <x v="1"/>
    <s v="Day"/>
    <s v="Day"/>
    <n v="42740"/>
    <x v="9"/>
    <x v="3"/>
    <x v="1"/>
    <s v="WEEKDAY"/>
  </r>
  <r>
    <s v="A-161701"/>
    <s v="Source2"/>
    <x v="0"/>
    <x v="496"/>
    <x v="493"/>
    <n v="41.277297999999995"/>
    <n v="-96.234581000000006"/>
    <s v=""/>
    <s v=""/>
    <n v="0.01"/>
    <s v="Accident on NE-31 204th St at Honeysuckle Dr."/>
    <s v="N 204th St"/>
    <x v="157"/>
    <s v="Douglas"/>
    <s v="NE"/>
    <s v="68022"/>
    <s v="US"/>
    <s v="US/Central"/>
    <s v="KMLE"/>
    <x v="483"/>
    <n v="11.3"/>
    <n v="-2.2000000000000002"/>
    <n v="67"/>
    <n v="30.2"/>
    <n v="10"/>
    <x v="2"/>
    <n v="10.4"/>
    <m/>
    <x v="0"/>
    <b v="0"/>
    <b v="0"/>
    <b v="0"/>
    <b v="0"/>
    <b v="0"/>
    <b v="0"/>
    <b v="0"/>
    <b v="0"/>
    <b v="0"/>
    <b v="0"/>
    <x v="0"/>
    <b v="0"/>
    <b v="0"/>
    <s v="Day"/>
    <x v="1"/>
    <s v="Day"/>
    <s v="Day"/>
    <n v="42740"/>
    <x v="9"/>
    <x v="3"/>
    <x v="1"/>
    <s v="WEEKDAY"/>
  </r>
  <r>
    <s v="A-161703"/>
    <s v="Source2"/>
    <x v="0"/>
    <x v="497"/>
    <x v="494"/>
    <n v="41.205303000000001"/>
    <n v="-96.098503000000008"/>
    <s v=""/>
    <s v=""/>
    <n v="0.01"/>
    <s v="Accident on Q St at 118th St."/>
    <s v="Q St"/>
    <x v="130"/>
    <s v="Douglas"/>
    <s v="NE"/>
    <s v="68137-3503"/>
    <s v="US"/>
    <s v="US/Central"/>
    <s v="KMLE"/>
    <x v="484"/>
    <n v="11.1"/>
    <n v="-2.4"/>
    <n v="63"/>
    <n v="30.21"/>
    <n v="10"/>
    <x v="3"/>
    <n v="10.4"/>
    <m/>
    <x v="1"/>
    <b v="0"/>
    <b v="0"/>
    <b v="1"/>
    <b v="0"/>
    <b v="0"/>
    <b v="0"/>
    <b v="0"/>
    <b v="0"/>
    <b v="0"/>
    <b v="1"/>
    <x v="0"/>
    <b v="0"/>
    <b v="0"/>
    <s v="Night"/>
    <x v="1"/>
    <s v="Day"/>
    <s v="Day"/>
    <n v="42740"/>
    <x v="10"/>
    <x v="3"/>
    <x v="2"/>
    <s v="WEEKDAY"/>
  </r>
  <r>
    <s v="A-161705"/>
    <s v="Source2"/>
    <x v="0"/>
    <x v="498"/>
    <x v="495"/>
    <n v="41.212952000000001"/>
    <n v="-95.936897000000002"/>
    <s v=""/>
    <s v=""/>
    <n v="0.01"/>
    <s v="Accident on US-275 Missouri Ave at 16th St."/>
    <s v="S 16th St"/>
    <x v="130"/>
    <s v="Douglas"/>
    <s v="NE"/>
    <s v="68107-3013"/>
    <s v="US"/>
    <s v="US/Central"/>
    <s v="KOFF"/>
    <x v="485"/>
    <n v="9.1"/>
    <n v="-4"/>
    <n v="68"/>
    <n v="30.29"/>
    <n v="10"/>
    <x v="3"/>
    <n v="9.1999999999999993"/>
    <n v="0"/>
    <x v="0"/>
    <b v="0"/>
    <b v="0"/>
    <b v="0"/>
    <b v="0"/>
    <b v="0"/>
    <b v="0"/>
    <b v="0"/>
    <b v="0"/>
    <b v="0"/>
    <b v="0"/>
    <x v="0"/>
    <b v="0"/>
    <b v="0"/>
    <s v="Night"/>
    <x v="1"/>
    <s v="Day"/>
    <s v="Day"/>
    <n v="42740"/>
    <x v="10"/>
    <x v="3"/>
    <x v="2"/>
    <s v="WEEKDAY"/>
  </r>
  <r>
    <s v="A-161708"/>
    <s v="Source2"/>
    <x v="0"/>
    <x v="499"/>
    <x v="496"/>
    <n v="41.277553999999995"/>
    <n v="-96.160347000000002"/>
    <s v=""/>
    <s v=""/>
    <n v="0.01"/>
    <s v="Accident on Blondo St at 158th St."/>
    <s v="Blondo St"/>
    <x v="130"/>
    <s v="Douglas"/>
    <s v="NE"/>
    <s v="68116"/>
    <s v="US"/>
    <s v="US/Central"/>
    <s v="KMLE"/>
    <x v="486"/>
    <n v="10.199999999999999"/>
    <n v="-0.6"/>
    <n v="70"/>
    <n v="30.23"/>
    <n v="10"/>
    <x v="2"/>
    <n v="6.9"/>
    <m/>
    <x v="8"/>
    <b v="0"/>
    <b v="0"/>
    <b v="1"/>
    <b v="0"/>
    <b v="0"/>
    <b v="0"/>
    <b v="0"/>
    <b v="0"/>
    <b v="0"/>
    <b v="0"/>
    <x v="0"/>
    <b v="0"/>
    <b v="0"/>
    <s v="Night"/>
    <x v="0"/>
    <s v="Day"/>
    <s v="Day"/>
    <n v="42740"/>
    <x v="14"/>
    <x v="3"/>
    <x v="2"/>
    <s v="WEEKDAY"/>
  </r>
  <r>
    <s v="A-161715"/>
    <s v="Source2"/>
    <x v="0"/>
    <x v="500"/>
    <x v="497"/>
    <n v="41.364554999999996"/>
    <n v="-96.177605"/>
    <s v=""/>
    <s v=""/>
    <n v="0"/>
    <s v="Accident on Bennington Rd around 168th St."/>
    <s v="Bennington Rd"/>
    <x v="154"/>
    <s v="Douglas"/>
    <s v="NE"/>
    <s v="68007-5550"/>
    <s v="US"/>
    <s v="US/Central"/>
    <s v="KBTA"/>
    <x v="487"/>
    <n v="-2.2000000000000002"/>
    <n v="-14.2"/>
    <n v="78"/>
    <n v="30.25"/>
    <n v="10"/>
    <x v="0"/>
    <n v="5.8"/>
    <m/>
    <x v="8"/>
    <b v="0"/>
    <b v="0"/>
    <b v="0"/>
    <b v="0"/>
    <b v="0"/>
    <b v="0"/>
    <b v="0"/>
    <b v="0"/>
    <b v="0"/>
    <b v="0"/>
    <x v="0"/>
    <b v="0"/>
    <b v="0"/>
    <s v="Day"/>
    <x v="1"/>
    <s v="Day"/>
    <s v="Day"/>
    <n v="42741"/>
    <x v="2"/>
    <x v="4"/>
    <x v="0"/>
    <s v="WEEKDAY"/>
  </r>
  <r>
    <s v="A-161716"/>
    <s v="Source2"/>
    <x v="0"/>
    <x v="501"/>
    <x v="498"/>
    <n v="41.190800000000003"/>
    <n v="-96.138824"/>
    <s v=""/>
    <s v=""/>
    <n v="0.01"/>
    <s v="Accident on NE-50 144th St Northbound at Harrison St."/>
    <s v="S 144th St"/>
    <x v="130"/>
    <s v="Sarpy"/>
    <s v="NE"/>
    <s v="68137"/>
    <s v="US"/>
    <s v="US/Central"/>
    <s v="KMLE"/>
    <x v="488"/>
    <n v="2.2999999999999998"/>
    <n v="-5.2"/>
    <n v="70"/>
    <n v="30.31"/>
    <n v="10"/>
    <x v="4"/>
    <n v="3.5"/>
    <m/>
    <x v="8"/>
    <b v="0"/>
    <b v="0"/>
    <b v="1"/>
    <b v="0"/>
    <b v="0"/>
    <b v="0"/>
    <b v="0"/>
    <b v="0"/>
    <b v="0"/>
    <b v="0"/>
    <x v="0"/>
    <b v="1"/>
    <b v="0"/>
    <s v="Day"/>
    <x v="1"/>
    <s v="Day"/>
    <s v="Day"/>
    <n v="42741"/>
    <x v="2"/>
    <x v="4"/>
    <x v="0"/>
    <s v="WEEKDAY"/>
  </r>
  <r>
    <s v="A-161717"/>
    <s v="Source2"/>
    <x v="0"/>
    <x v="502"/>
    <x v="499"/>
    <n v="41.277332000000001"/>
    <n v="-95.983458999999996"/>
    <s v=""/>
    <s v=""/>
    <n v="0.01"/>
    <s v="Multi-vehicle accident on Parker St Southbound at NE-64 Radial Hwy."/>
    <s v="Parker St"/>
    <x v="130"/>
    <s v="Douglas"/>
    <s v="NE"/>
    <s v="68104-5135"/>
    <s v="US"/>
    <s v="US/Central"/>
    <s v="KOMA"/>
    <x v="489"/>
    <n v="1.9"/>
    <n v="-5.6"/>
    <n v="72"/>
    <n v="30.38"/>
    <n v="10"/>
    <x v="9"/>
    <n v="3.5"/>
    <m/>
    <x v="7"/>
    <b v="0"/>
    <b v="0"/>
    <b v="0"/>
    <b v="0"/>
    <b v="0"/>
    <b v="0"/>
    <b v="0"/>
    <b v="0"/>
    <b v="0"/>
    <b v="0"/>
    <x v="0"/>
    <b v="0"/>
    <b v="0"/>
    <s v="Day"/>
    <x v="1"/>
    <s v="Day"/>
    <s v="Day"/>
    <n v="42741"/>
    <x v="2"/>
    <x v="4"/>
    <x v="0"/>
    <s v="WEEKDAY"/>
  </r>
  <r>
    <s v="A-161725"/>
    <s v="Source2"/>
    <x v="0"/>
    <x v="503"/>
    <x v="500"/>
    <n v="41.238231999999996"/>
    <n v="-95.933318999999997"/>
    <s v=""/>
    <s v=""/>
    <n v="0.01"/>
    <s v="Accident on 13th St at Martha St."/>
    <s v="S 13th St"/>
    <x v="130"/>
    <s v="Douglas"/>
    <s v="NE"/>
    <s v="68108-1028"/>
    <s v="US"/>
    <s v="US/Central"/>
    <s v="KOMA"/>
    <x v="490"/>
    <n v="10"/>
    <n v="3.6"/>
    <n v="56"/>
    <n v="30.41"/>
    <n v="10"/>
    <x v="1"/>
    <n v="3.5"/>
    <m/>
    <x v="7"/>
    <b v="0"/>
    <b v="0"/>
    <b v="0"/>
    <b v="0"/>
    <b v="0"/>
    <b v="0"/>
    <b v="0"/>
    <b v="0"/>
    <b v="0"/>
    <b v="0"/>
    <x v="0"/>
    <b v="1"/>
    <b v="0"/>
    <s v="Day"/>
    <x v="1"/>
    <s v="Day"/>
    <s v="Day"/>
    <n v="42741"/>
    <x v="5"/>
    <x v="4"/>
    <x v="0"/>
    <s v="WEEKDAY"/>
  </r>
  <r>
    <s v="A-161726"/>
    <s v="Source2"/>
    <x v="1"/>
    <x v="504"/>
    <x v="501"/>
    <n v="41.847908000000004"/>
    <n v="-91.667229000000006"/>
    <s v=""/>
    <s v=""/>
    <n v="6.82"/>
    <s v="Accident on I-380 Northbound between Exit 4 County Hwy-F28 Penn St and Exit 10 County Hwy-F12 120th St."/>
    <s v="120th St NW"/>
    <x v="158"/>
    <s v="Johnson"/>
    <s v="IA"/>
    <s v="52338"/>
    <s v="US"/>
    <s v="US/Central"/>
    <s v="KCID"/>
    <x v="491"/>
    <n v="5"/>
    <n v="-11.6"/>
    <n v="63"/>
    <n v="30.36"/>
    <n v="10"/>
    <x v="3"/>
    <n v="12.7"/>
    <m/>
    <x v="1"/>
    <b v="0"/>
    <b v="0"/>
    <b v="0"/>
    <b v="0"/>
    <b v="0"/>
    <b v="0"/>
    <b v="0"/>
    <b v="0"/>
    <b v="0"/>
    <b v="0"/>
    <x v="0"/>
    <b v="0"/>
    <b v="0"/>
    <s v="Day"/>
    <x v="1"/>
    <s v="Day"/>
    <s v="Day"/>
    <n v="42741"/>
    <x v="6"/>
    <x v="4"/>
    <x v="1"/>
    <s v="WEEKDAY"/>
  </r>
  <r>
    <s v="A-161729"/>
    <s v="Source2"/>
    <x v="0"/>
    <x v="505"/>
    <x v="502"/>
    <n v="41.234203000000001"/>
    <n v="-96.043212999999994"/>
    <s v=""/>
    <s v=""/>
    <n v="0.01"/>
    <s v="Accident on 84th St at NE-38 Center Rd."/>
    <s v="W Center Rd"/>
    <x v="130"/>
    <s v="Douglas"/>
    <s v="NE"/>
    <s v="68124"/>
    <s v="US"/>
    <s v="US/Central"/>
    <s v="KMLE"/>
    <x v="492"/>
    <n v="16.5"/>
    <n v="9.4"/>
    <n v="58"/>
    <n v="30.29"/>
    <n v="10"/>
    <x v="4"/>
    <n v="4.5999999999999996"/>
    <m/>
    <x v="8"/>
    <b v="0"/>
    <b v="0"/>
    <b v="0"/>
    <b v="0"/>
    <b v="0"/>
    <b v="0"/>
    <b v="0"/>
    <b v="0"/>
    <b v="0"/>
    <b v="0"/>
    <x v="0"/>
    <b v="1"/>
    <b v="0"/>
    <s v="Day"/>
    <x v="1"/>
    <s v="Day"/>
    <s v="Day"/>
    <n v="42741"/>
    <x v="7"/>
    <x v="4"/>
    <x v="1"/>
    <s v="WEEKDAY"/>
  </r>
  <r>
    <s v="A-161738"/>
    <s v="Source2"/>
    <x v="0"/>
    <x v="506"/>
    <x v="503"/>
    <n v="41.357909999999997"/>
    <n v="-95.902327999999997"/>
    <s v=""/>
    <s v=""/>
    <n v="0"/>
    <s v="Accident tree involved on 145th St at Jet Ln."/>
    <s v="145th St"/>
    <x v="159"/>
    <s v="Pottawattamie"/>
    <s v="IA"/>
    <s v="51526"/>
    <s v="US"/>
    <s v="US/Central"/>
    <s v="KOMA"/>
    <x v="493"/>
    <n v="15.1"/>
    <n v="6.4"/>
    <n v="56"/>
    <n v="30.42"/>
    <n v="10"/>
    <x v="1"/>
    <n v="5.8"/>
    <m/>
    <x v="8"/>
    <b v="0"/>
    <b v="0"/>
    <b v="0"/>
    <b v="0"/>
    <b v="0"/>
    <b v="0"/>
    <b v="0"/>
    <b v="0"/>
    <b v="0"/>
    <b v="0"/>
    <x v="0"/>
    <b v="0"/>
    <b v="0"/>
    <s v="Night"/>
    <x v="0"/>
    <s v="Day"/>
    <s v="Day"/>
    <n v="42741"/>
    <x v="10"/>
    <x v="4"/>
    <x v="2"/>
    <s v="WEEKDAY"/>
  </r>
  <r>
    <s v="A-161754"/>
    <s v="Source2"/>
    <x v="0"/>
    <x v="507"/>
    <x v="504"/>
    <n v="41.252377000000003"/>
    <n v="-95.937232999999992"/>
    <s v=""/>
    <s v=""/>
    <n v="0"/>
    <s v="Accident on 16th St at Leavenworth St."/>
    <s v="Leavenworth St"/>
    <x v="130"/>
    <s v="Douglas"/>
    <s v="NE"/>
    <s v="68102-3113"/>
    <s v="US"/>
    <s v="US/Central"/>
    <s v="KOMA"/>
    <x v="494"/>
    <n v="16"/>
    <n v="1.1000000000000001"/>
    <n v="68"/>
    <n v="30.71"/>
    <n v="10"/>
    <x v="10"/>
    <n v="15"/>
    <m/>
    <x v="7"/>
    <b v="0"/>
    <b v="0"/>
    <b v="1"/>
    <b v="0"/>
    <b v="0"/>
    <b v="1"/>
    <b v="0"/>
    <b v="0"/>
    <b v="0"/>
    <b v="0"/>
    <x v="0"/>
    <b v="1"/>
    <b v="0"/>
    <s v="Day"/>
    <x v="1"/>
    <s v="Day"/>
    <s v="Day"/>
    <n v="42742"/>
    <x v="5"/>
    <x v="5"/>
    <x v="0"/>
    <s v="WEEKEND"/>
  </r>
  <r>
    <s v="A-161759"/>
    <s v="Source2"/>
    <x v="1"/>
    <x v="508"/>
    <x v="505"/>
    <n v="41.593181999999999"/>
    <n v="-93.703468000000001"/>
    <s v=""/>
    <s v=""/>
    <n v="0.5"/>
    <s v="Delays due to accident on I-235 Westbound between Exit 5A 56th St and Exit 4 IA-28 63rd St."/>
    <s v="63rd St"/>
    <x v="136"/>
    <s v="Polk"/>
    <s v="IA"/>
    <s v="50312"/>
    <s v="US"/>
    <s v="US/Central"/>
    <s v="KDSM"/>
    <x v="495"/>
    <n v="16"/>
    <n v="7.4"/>
    <n v="77"/>
    <n v="30.24"/>
    <n v="10"/>
    <x v="6"/>
    <n v="5.8"/>
    <m/>
    <x v="0"/>
    <b v="0"/>
    <b v="0"/>
    <b v="0"/>
    <b v="0"/>
    <b v="0"/>
    <b v="0"/>
    <b v="0"/>
    <b v="0"/>
    <b v="0"/>
    <b v="0"/>
    <x v="0"/>
    <b v="0"/>
    <b v="0"/>
    <s v="Night"/>
    <x v="1"/>
    <s v="Day"/>
    <s v="Day"/>
    <n v="42744"/>
    <x v="1"/>
    <x v="0"/>
    <x v="0"/>
    <s v="WEEKDAY"/>
  </r>
  <r>
    <s v="A-161774"/>
    <s v="Source2"/>
    <x v="1"/>
    <x v="509"/>
    <x v="506"/>
    <n v="41.286155999999998"/>
    <n v="-96.075752000000008"/>
    <s v=""/>
    <s v=""/>
    <n v="0.01"/>
    <s v="Accident on I-680 Northbound at Exit 4 NE-64 Maple St."/>
    <s v="I-680 S"/>
    <x v="130"/>
    <s v="Douglas"/>
    <s v="NE"/>
    <s v="68134"/>
    <s v="US"/>
    <s v="US/Central"/>
    <s v="KMLE"/>
    <x v="496"/>
    <n v="33.4"/>
    <n v="23.1"/>
    <n v="58"/>
    <n v="29.8"/>
    <n v="10"/>
    <x v="11"/>
    <n v="16.100000000000001"/>
    <m/>
    <x v="8"/>
    <b v="0"/>
    <b v="0"/>
    <b v="0"/>
    <b v="0"/>
    <b v="0"/>
    <b v="0"/>
    <b v="0"/>
    <b v="0"/>
    <b v="0"/>
    <b v="0"/>
    <x v="0"/>
    <b v="0"/>
    <b v="0"/>
    <s v="Day"/>
    <x v="1"/>
    <s v="Day"/>
    <s v="Day"/>
    <n v="42744"/>
    <x v="7"/>
    <x v="0"/>
    <x v="1"/>
    <s v="WEEKDAY"/>
  </r>
  <r>
    <s v="A-161798"/>
    <s v="Source2"/>
    <x v="0"/>
    <x v="510"/>
    <x v="507"/>
    <n v="41.304031000000002"/>
    <n v="-95.966171000000003"/>
    <s v=""/>
    <s v=""/>
    <n v="0"/>
    <s v="Accident on 36th St Eastbound at Saratoga St."/>
    <s v="N 36th St"/>
    <x v="130"/>
    <s v="Douglas"/>
    <s v="NE"/>
    <s v="68111-1940"/>
    <s v="US"/>
    <s v="US/Central"/>
    <s v="KOMA"/>
    <x v="497"/>
    <n v="35.1"/>
    <n v="22.7"/>
    <n v="82"/>
    <n v="29.43"/>
    <n v="7"/>
    <x v="3"/>
    <n v="25.3"/>
    <n v="0.08"/>
    <x v="2"/>
    <b v="0"/>
    <b v="0"/>
    <b v="0"/>
    <b v="0"/>
    <b v="0"/>
    <b v="0"/>
    <b v="0"/>
    <b v="0"/>
    <b v="0"/>
    <b v="0"/>
    <x v="0"/>
    <b v="0"/>
    <b v="0"/>
    <s v="Night"/>
    <x v="1"/>
    <s v="Day"/>
    <s v="Day"/>
    <n v="42745"/>
    <x v="1"/>
    <x v="1"/>
    <x v="0"/>
    <s v="WEEKDAY"/>
  </r>
  <r>
    <s v="A-161810"/>
    <s v="Source2"/>
    <x v="0"/>
    <x v="511"/>
    <x v="508"/>
    <n v="41.212260999999998"/>
    <n v="-95.947051999999999"/>
    <s v=""/>
    <s v=""/>
    <n v="0.01"/>
    <s v="Accident on 24th St Northbound at US-275 L St."/>
    <s v="S 24th St"/>
    <x v="130"/>
    <s v="Douglas"/>
    <s v="NE"/>
    <s v="68107-1818"/>
    <s v="US"/>
    <s v="US/Central"/>
    <s v="KOFF"/>
    <x v="498"/>
    <n v="30.4"/>
    <n v="16.5"/>
    <n v="96"/>
    <n v="29.54"/>
    <n v="10"/>
    <x v="3"/>
    <n v="25.3"/>
    <n v="0.01"/>
    <x v="0"/>
    <b v="0"/>
    <b v="0"/>
    <b v="1"/>
    <b v="0"/>
    <b v="0"/>
    <b v="0"/>
    <b v="0"/>
    <b v="0"/>
    <b v="0"/>
    <b v="0"/>
    <x v="0"/>
    <b v="1"/>
    <b v="0"/>
    <s v="Day"/>
    <x v="1"/>
    <s v="Day"/>
    <s v="Day"/>
    <n v="42745"/>
    <x v="2"/>
    <x v="1"/>
    <x v="0"/>
    <s v="WEEKDAY"/>
  </r>
  <r>
    <s v="A-161827"/>
    <s v="Source2"/>
    <x v="0"/>
    <x v="512"/>
    <x v="509"/>
    <n v="41.271053000000002"/>
    <n v="-95.980346999999995"/>
    <s v=""/>
    <s v=""/>
    <n v="0"/>
    <s v="Accident on 45th St at Lafayette Ave."/>
    <s v="N 45th St"/>
    <x v="130"/>
    <s v="Douglas"/>
    <s v="NE"/>
    <s v="68132-1720"/>
    <s v="US"/>
    <s v="US/Central"/>
    <s v="KOMA"/>
    <x v="499"/>
    <n v="26.1"/>
    <n v="11.3"/>
    <n v="71"/>
    <n v="29.61"/>
    <n v="7"/>
    <x v="3"/>
    <n v="23"/>
    <n v="0"/>
    <x v="4"/>
    <b v="0"/>
    <b v="0"/>
    <b v="0"/>
    <b v="0"/>
    <b v="0"/>
    <b v="0"/>
    <b v="0"/>
    <b v="0"/>
    <b v="0"/>
    <b v="0"/>
    <x v="0"/>
    <b v="0"/>
    <b v="0"/>
    <s v="Day"/>
    <x v="1"/>
    <s v="Day"/>
    <s v="Day"/>
    <n v="42745"/>
    <x v="4"/>
    <x v="1"/>
    <x v="0"/>
    <s v="WEEKDAY"/>
  </r>
  <r>
    <s v="A-161830"/>
    <s v="Source2"/>
    <x v="1"/>
    <x v="513"/>
    <x v="510"/>
    <n v="42.330055000000002"/>
    <n v="-96.318581000000009"/>
    <s v=""/>
    <s v=""/>
    <n v="8.1300000000000008"/>
    <s v="Delays due to numerous accident on I-29 Northbound between Exit 127 IA-141 and Exit 135 County Hwy-D51 260th St."/>
    <s v="260th St"/>
    <x v="160"/>
    <s v="Woodbury"/>
    <s v="IA"/>
    <s v="51052"/>
    <s v="US"/>
    <s v="US/Central"/>
    <s v="KSUX"/>
    <x v="500"/>
    <n v="19.899999999999999"/>
    <n v="1.3"/>
    <n v="65"/>
    <n v="29.65"/>
    <n v="9"/>
    <x v="3"/>
    <n v="29.9"/>
    <n v="0"/>
    <x v="4"/>
    <b v="0"/>
    <b v="0"/>
    <b v="0"/>
    <b v="0"/>
    <b v="0"/>
    <b v="0"/>
    <b v="0"/>
    <b v="0"/>
    <b v="0"/>
    <b v="0"/>
    <x v="0"/>
    <b v="0"/>
    <b v="0"/>
    <s v="Day"/>
    <x v="1"/>
    <s v="Day"/>
    <s v="Day"/>
    <n v="42745"/>
    <x v="5"/>
    <x v="1"/>
    <x v="0"/>
    <s v="WEEKDAY"/>
  </r>
  <r>
    <s v="A-161831"/>
    <s v="Source2"/>
    <x v="0"/>
    <x v="514"/>
    <x v="511"/>
    <n v="41.176727"/>
    <n v="-96.090652000000006"/>
    <s v=""/>
    <s v=""/>
    <n v="0"/>
    <s v="Accident on 114th St at Giles Rd."/>
    <s v="S 114th St"/>
    <x v="161"/>
    <s v="Sarpy"/>
    <s v="NE"/>
    <s v="68128"/>
    <s v="US"/>
    <s v="US/Central"/>
    <s v="KMLE"/>
    <x v="501"/>
    <n v="26.8"/>
    <n v="11.9"/>
    <n v="69"/>
    <n v="29.72"/>
    <n v="10"/>
    <x v="2"/>
    <n v="24.2"/>
    <m/>
    <x v="1"/>
    <b v="0"/>
    <b v="0"/>
    <b v="0"/>
    <b v="0"/>
    <b v="0"/>
    <b v="0"/>
    <b v="0"/>
    <b v="0"/>
    <b v="0"/>
    <b v="0"/>
    <x v="0"/>
    <b v="1"/>
    <b v="0"/>
    <s v="Day"/>
    <x v="1"/>
    <s v="Day"/>
    <s v="Day"/>
    <n v="42745"/>
    <x v="5"/>
    <x v="1"/>
    <x v="0"/>
    <s v="WEEKDAY"/>
  </r>
  <r>
    <s v="A-161833"/>
    <s v="Source2"/>
    <x v="0"/>
    <x v="515"/>
    <x v="512"/>
    <n v="41.199028000000013"/>
    <n v="-95.977005000000005"/>
    <s v=""/>
    <s v=""/>
    <n v="0.01"/>
    <s v="Accident on 42nd St Southbound at X St."/>
    <s v="S 42nd St"/>
    <x v="130"/>
    <s v="Douglas"/>
    <s v="NE"/>
    <s v="68107-3104"/>
    <s v="US"/>
    <s v="US/Central"/>
    <s v="KOFF"/>
    <x v="502"/>
    <n v="27.1"/>
    <n v="11.8"/>
    <n v="74"/>
    <n v="29.75"/>
    <n v="10"/>
    <x v="3"/>
    <n v="26.5"/>
    <m/>
    <x v="1"/>
    <b v="0"/>
    <b v="0"/>
    <b v="0"/>
    <b v="0"/>
    <b v="0"/>
    <b v="0"/>
    <b v="0"/>
    <b v="0"/>
    <b v="0"/>
    <b v="0"/>
    <x v="0"/>
    <b v="0"/>
    <b v="0"/>
    <s v="Day"/>
    <x v="1"/>
    <s v="Day"/>
    <s v="Day"/>
    <n v="42745"/>
    <x v="5"/>
    <x v="1"/>
    <x v="0"/>
    <s v="WEEKDAY"/>
  </r>
  <r>
    <s v="A-161835"/>
    <s v="Source2"/>
    <x v="0"/>
    <x v="516"/>
    <x v="513"/>
    <n v="41.263100000000001"/>
    <n v="-96.129745"/>
    <s v=""/>
    <s v=""/>
    <n v="0.01"/>
    <s v="Accident on 137th St Southbound before US-6 Dodge Rd."/>
    <s v="W Dodge Rd"/>
    <x v="143"/>
    <s v="Douglas"/>
    <s v="NE"/>
    <s v="68010"/>
    <s v="US"/>
    <s v="US/Central"/>
    <s v="KMLE"/>
    <x v="503"/>
    <n v="30"/>
    <n v="18.3"/>
    <n v="63"/>
    <n v="29.78"/>
    <n v="10"/>
    <x v="3"/>
    <n v="17.3"/>
    <m/>
    <x v="8"/>
    <b v="0"/>
    <b v="0"/>
    <b v="0"/>
    <b v="0"/>
    <b v="0"/>
    <b v="0"/>
    <b v="0"/>
    <b v="0"/>
    <b v="0"/>
    <b v="0"/>
    <x v="0"/>
    <b v="0"/>
    <b v="0"/>
    <s v="Day"/>
    <x v="1"/>
    <s v="Day"/>
    <s v="Day"/>
    <n v="42745"/>
    <x v="6"/>
    <x v="1"/>
    <x v="1"/>
    <s v="WEEKDAY"/>
  </r>
  <r>
    <s v="A-161841"/>
    <s v="Source2"/>
    <x v="1"/>
    <x v="517"/>
    <x v="514"/>
    <n v="42.330055000000002"/>
    <n v="-96.318581000000009"/>
    <s v=""/>
    <s v=""/>
    <n v="8.1300000000000008"/>
    <s v="Slow traffic due to accident and secondary accidents on I-29 Northbound between Exit 127 IA-141 and Exit 135 County Hwy-D51 260th St."/>
    <s v="260th St"/>
    <x v="160"/>
    <s v="Woodbury"/>
    <s v="IA"/>
    <s v="51052"/>
    <s v="US"/>
    <s v="US/Central"/>
    <s v="KSUX"/>
    <x v="504"/>
    <n v="24.1"/>
    <n v="16"/>
    <n v="60"/>
    <n v="29.88"/>
    <n v="10"/>
    <x v="3"/>
    <n v="6.9"/>
    <m/>
    <x v="8"/>
    <b v="0"/>
    <b v="0"/>
    <b v="0"/>
    <b v="0"/>
    <b v="0"/>
    <b v="0"/>
    <b v="0"/>
    <b v="0"/>
    <b v="0"/>
    <b v="0"/>
    <x v="0"/>
    <b v="0"/>
    <b v="0"/>
    <s v="Day"/>
    <x v="1"/>
    <s v="Day"/>
    <s v="Day"/>
    <n v="42745"/>
    <x v="10"/>
    <x v="1"/>
    <x v="2"/>
    <s v="WEEKDAY"/>
  </r>
  <r>
    <s v="A-161879"/>
    <s v="Source2"/>
    <x v="0"/>
    <x v="518"/>
    <x v="515"/>
    <n v="41.212952000000001"/>
    <n v="-95.940558999999993"/>
    <s v=""/>
    <s v=""/>
    <n v="0.01"/>
    <s v="Accident on 19th St both ways at US-275 Missouri Ave."/>
    <s v="S 19th St"/>
    <x v="130"/>
    <s v="Douglas"/>
    <s v="NE"/>
    <s v="68107-2913"/>
    <s v="US"/>
    <s v="US/Central"/>
    <s v="KOFF"/>
    <x v="505"/>
    <n v="12.7"/>
    <n v="2.4"/>
    <n v="75"/>
    <n v="30.24"/>
    <n v="10"/>
    <x v="6"/>
    <n v="6.9"/>
    <m/>
    <x v="0"/>
    <b v="0"/>
    <b v="0"/>
    <b v="0"/>
    <b v="0"/>
    <b v="0"/>
    <b v="0"/>
    <b v="0"/>
    <b v="0"/>
    <b v="0"/>
    <b v="0"/>
    <x v="0"/>
    <b v="0"/>
    <b v="0"/>
    <s v="Night"/>
    <x v="0"/>
    <s v="Day"/>
    <s v="Day"/>
    <n v="42747"/>
    <x v="1"/>
    <x v="3"/>
    <x v="0"/>
    <s v="WEEKDAY"/>
  </r>
  <r>
    <s v="A-161888"/>
    <s v="Source2"/>
    <x v="0"/>
    <x v="519"/>
    <x v="516"/>
    <n v="41.234203000000001"/>
    <n v="-96.19614399999999"/>
    <s v=""/>
    <s v=""/>
    <n v="0.01"/>
    <s v="Accident on 180th St Eastbound before US-275 Center Rd."/>
    <s v="S 180th St"/>
    <x v="130"/>
    <s v="Douglas"/>
    <s v="NE"/>
    <s v="68130"/>
    <s v="US"/>
    <s v="US/Central"/>
    <s v="KMLE"/>
    <x v="506"/>
    <n v="15.4"/>
    <n v="3.8"/>
    <n v="61"/>
    <n v="30.27"/>
    <n v="10"/>
    <x v="3"/>
    <n v="9.1999999999999993"/>
    <m/>
    <x v="8"/>
    <b v="0"/>
    <b v="0"/>
    <b v="1"/>
    <b v="0"/>
    <b v="0"/>
    <b v="0"/>
    <b v="0"/>
    <b v="0"/>
    <b v="0"/>
    <b v="0"/>
    <x v="0"/>
    <b v="1"/>
    <b v="0"/>
    <s v="Day"/>
    <x v="1"/>
    <s v="Day"/>
    <s v="Day"/>
    <n v="42747"/>
    <x v="3"/>
    <x v="3"/>
    <x v="0"/>
    <s v="WEEKDAY"/>
  </r>
  <r>
    <s v="A-161895"/>
    <s v="Source2"/>
    <x v="0"/>
    <x v="520"/>
    <x v="517"/>
    <n v="41.288688999999998"/>
    <n v="-95.995063999999999"/>
    <s v=""/>
    <s v=""/>
    <n v="0"/>
    <s v="Serious accident on Bedford Ave at 52nd St."/>
    <s v="N 52nd St"/>
    <x v="130"/>
    <s v="Douglas"/>
    <s v="NE"/>
    <s v="68104-3502"/>
    <s v="US"/>
    <s v="US/Central"/>
    <s v="KOMA"/>
    <x v="507"/>
    <n v="19.899999999999999"/>
    <n v="12.1"/>
    <n v="57"/>
    <n v="30.52"/>
    <n v="10"/>
    <x v="10"/>
    <n v="5.8"/>
    <m/>
    <x v="1"/>
    <b v="0"/>
    <b v="0"/>
    <b v="1"/>
    <b v="0"/>
    <b v="0"/>
    <b v="0"/>
    <b v="0"/>
    <b v="0"/>
    <b v="0"/>
    <b v="0"/>
    <x v="0"/>
    <b v="1"/>
    <b v="0"/>
    <s v="Night"/>
    <x v="1"/>
    <s v="Day"/>
    <s v="Day"/>
    <n v="42747"/>
    <x v="10"/>
    <x v="3"/>
    <x v="2"/>
    <s v="WEEKDAY"/>
  </r>
  <r>
    <s v="A-161900"/>
    <s v="Source2"/>
    <x v="0"/>
    <x v="521"/>
    <x v="518"/>
    <n v="41.596699000000001"/>
    <n v="-93.534431000000012"/>
    <s v=""/>
    <s v=""/>
    <n v="0"/>
    <s v="Accident on Williams St at Timber Ln."/>
    <s v="Timber Ln"/>
    <x v="136"/>
    <s v="Polk"/>
    <s v="IA"/>
    <s v="50317-7820"/>
    <s v="US"/>
    <s v="US/Central"/>
    <s v="KIKV"/>
    <x v="508"/>
    <n v="21.2"/>
    <n v="14.9"/>
    <n v="63"/>
    <n v="30.49"/>
    <n v="10"/>
    <x v="5"/>
    <n v="4.5999999999999996"/>
    <m/>
    <x v="8"/>
    <b v="0"/>
    <b v="0"/>
    <b v="0"/>
    <b v="0"/>
    <b v="0"/>
    <b v="0"/>
    <b v="0"/>
    <b v="0"/>
    <b v="0"/>
    <b v="0"/>
    <x v="0"/>
    <b v="0"/>
    <b v="0"/>
    <s v="Night"/>
    <x v="0"/>
    <s v="Night"/>
    <s v="Day"/>
    <n v="42747"/>
    <x v="14"/>
    <x v="3"/>
    <x v="2"/>
    <s v="WEEKDAY"/>
  </r>
  <r>
    <s v="A-161901"/>
    <s v="Source2"/>
    <x v="0"/>
    <x v="522"/>
    <x v="519"/>
    <n v="41.176689000000003"/>
    <n v="-96.170433000000003"/>
    <s v=""/>
    <s v=""/>
    <n v="0"/>
    <s v="Accident on Heather St near 163rd St."/>
    <s v="Heather St"/>
    <x v="130"/>
    <s v="Sarpy"/>
    <s v="NE"/>
    <s v="68136-1163"/>
    <s v="US"/>
    <s v="US/Central"/>
    <s v="KMLE"/>
    <x v="509"/>
    <n v="16.7"/>
    <n v="11.2"/>
    <n v="67"/>
    <n v="30.67"/>
    <n v="10"/>
    <x v="10"/>
    <n v="3.5"/>
    <m/>
    <x v="6"/>
    <b v="0"/>
    <b v="0"/>
    <b v="0"/>
    <b v="0"/>
    <b v="0"/>
    <b v="0"/>
    <b v="0"/>
    <b v="0"/>
    <b v="0"/>
    <b v="0"/>
    <x v="0"/>
    <b v="0"/>
    <b v="0"/>
    <s v="Night"/>
    <x v="0"/>
    <s v="Day"/>
    <s v="Day"/>
    <n v="42748"/>
    <x v="0"/>
    <x v="4"/>
    <x v="0"/>
    <s v="WEEKDAY"/>
  </r>
  <r>
    <s v="A-161906"/>
    <s v="Source2"/>
    <x v="0"/>
    <x v="523"/>
    <x v="520"/>
    <n v="41.215065000000003"/>
    <n v="-96.023865000000001"/>
    <s v=""/>
    <s v=""/>
    <n v="0.01"/>
    <s v="Lane blocked due to accident on 72nd St Northbound at J St."/>
    <s v="S 72nd St"/>
    <x v="130"/>
    <s v="Douglas"/>
    <s v="NE"/>
    <s v="68127"/>
    <s v="US"/>
    <s v="US/Central"/>
    <s v="KMLE"/>
    <x v="510"/>
    <n v="16.7"/>
    <n v="9.6"/>
    <n v="50"/>
    <n v="30.68"/>
    <n v="10"/>
    <x v="13"/>
    <n v="4.5999999999999996"/>
    <m/>
    <x v="8"/>
    <b v="0"/>
    <b v="0"/>
    <b v="0"/>
    <b v="0"/>
    <b v="0"/>
    <b v="0"/>
    <b v="0"/>
    <b v="0"/>
    <b v="0"/>
    <b v="0"/>
    <x v="0"/>
    <b v="0"/>
    <b v="0"/>
    <s v="Day"/>
    <x v="1"/>
    <s v="Day"/>
    <s v="Day"/>
    <n v="42748"/>
    <x v="3"/>
    <x v="4"/>
    <x v="0"/>
    <s v="WEEKDAY"/>
  </r>
  <r>
    <s v="A-161910"/>
    <s v="Source2"/>
    <x v="0"/>
    <x v="524"/>
    <x v="521"/>
    <n v="41.239975000000001"/>
    <n v="-95.975814999999997"/>
    <s v=""/>
    <s v=""/>
    <n v="0.01"/>
    <s v="Accident on 42nd St Northbound at Frances St."/>
    <s v="S 42nd St"/>
    <x v="130"/>
    <s v="Douglas"/>
    <s v="NE"/>
    <s v="68105-2910"/>
    <s v="US"/>
    <s v="US/Central"/>
    <s v="KOMA"/>
    <x v="511"/>
    <n v="25"/>
    <n v="16.3"/>
    <n v="33"/>
    <n v="30.66"/>
    <n v="10"/>
    <x v="14"/>
    <n v="8.1"/>
    <m/>
    <x v="0"/>
    <b v="0"/>
    <b v="0"/>
    <b v="0"/>
    <b v="0"/>
    <b v="0"/>
    <b v="0"/>
    <b v="0"/>
    <b v="0"/>
    <b v="0"/>
    <b v="0"/>
    <x v="0"/>
    <b v="0"/>
    <b v="0"/>
    <s v="Day"/>
    <x v="1"/>
    <s v="Day"/>
    <s v="Day"/>
    <n v="42748"/>
    <x v="15"/>
    <x v="4"/>
    <x v="1"/>
    <s v="WEEKDAY"/>
  </r>
  <r>
    <s v="A-161926"/>
    <s v="Source2"/>
    <x v="0"/>
    <x v="525"/>
    <x v="522"/>
    <n v="41.277683000000003"/>
    <n v="-96.100502000000006"/>
    <s v=""/>
    <s v=""/>
    <n v="0.01"/>
    <s v="Multi-vehicle accident on 120th St near Blondo St."/>
    <s v="N 120th St"/>
    <x v="130"/>
    <s v="Douglas"/>
    <s v="NE"/>
    <s v="68154"/>
    <s v="US"/>
    <s v="US/Central"/>
    <s v="KMLE"/>
    <x v="512"/>
    <n v="32.4"/>
    <n v="29.1"/>
    <n v="39"/>
    <n v="30.52"/>
    <n v="10"/>
    <x v="5"/>
    <n v="3.5"/>
    <m/>
    <x v="8"/>
    <b v="0"/>
    <b v="0"/>
    <b v="1"/>
    <b v="0"/>
    <b v="0"/>
    <b v="0"/>
    <b v="0"/>
    <b v="0"/>
    <b v="0"/>
    <b v="0"/>
    <x v="0"/>
    <b v="1"/>
    <b v="0"/>
    <s v="Day"/>
    <x v="1"/>
    <s v="Day"/>
    <s v="Day"/>
    <n v="42749"/>
    <x v="6"/>
    <x v="5"/>
    <x v="1"/>
    <s v="WEEKEND"/>
  </r>
  <r>
    <s v="A-161927"/>
    <s v="Source2"/>
    <x v="0"/>
    <x v="526"/>
    <x v="523"/>
    <n v="41.190643000000001"/>
    <n v="-96.109634"/>
    <s v=""/>
    <s v=""/>
    <n v="0.01"/>
    <s v="Accident on Harrison St Eastbound near Giles Rd."/>
    <s v="Harrison St"/>
    <x v="161"/>
    <s v="Sarpy"/>
    <s v="NE"/>
    <s v="68128"/>
    <s v="US"/>
    <s v="US/Central"/>
    <s v="KMLE"/>
    <x v="513"/>
    <n v="33.299999999999997"/>
    <n v="30.2"/>
    <n v="37"/>
    <n v="30.51"/>
    <n v="10"/>
    <x v="5"/>
    <n v="3.5"/>
    <m/>
    <x v="8"/>
    <b v="0"/>
    <b v="0"/>
    <b v="1"/>
    <b v="0"/>
    <b v="0"/>
    <b v="0"/>
    <b v="0"/>
    <b v="0"/>
    <b v="0"/>
    <b v="0"/>
    <x v="0"/>
    <b v="1"/>
    <b v="0"/>
    <s v="Day"/>
    <x v="1"/>
    <s v="Day"/>
    <s v="Day"/>
    <n v="42749"/>
    <x v="6"/>
    <x v="5"/>
    <x v="1"/>
    <s v="WEEKEND"/>
  </r>
  <r>
    <s v="A-161955"/>
    <s v="Source2"/>
    <x v="1"/>
    <x v="527"/>
    <x v="524"/>
    <n v="41.147129"/>
    <n v="-96.158332999999999"/>
    <s v=""/>
    <s v=""/>
    <n v="0.01"/>
    <s v="Accident on I-80 Westbound at Exit 439 NE-370."/>
    <s v="I-80 E"/>
    <x v="130"/>
    <s v="Sarpy"/>
    <s v="NE"/>
    <s v="68138"/>
    <s v="US"/>
    <s v="US/Central"/>
    <s v="KMLE"/>
    <x v="514"/>
    <n v="27.9"/>
    <n v="21.5"/>
    <n v="85"/>
    <n v="30.07"/>
    <n v="10"/>
    <x v="2"/>
    <n v="5.8"/>
    <m/>
    <x v="0"/>
    <b v="0"/>
    <b v="0"/>
    <b v="0"/>
    <b v="0"/>
    <b v="0"/>
    <b v="0"/>
    <b v="0"/>
    <b v="0"/>
    <b v="0"/>
    <b v="0"/>
    <x v="0"/>
    <b v="0"/>
    <b v="0"/>
    <s v="Day"/>
    <x v="1"/>
    <s v="Day"/>
    <s v="Day"/>
    <n v="42752"/>
    <x v="2"/>
    <x v="1"/>
    <x v="0"/>
    <s v="WEEKDAY"/>
  </r>
  <r>
    <s v="A-162070"/>
    <s v="Source2"/>
    <x v="0"/>
    <x v="528"/>
    <x v="525"/>
    <n v="41.263058000000001"/>
    <n v="-96.119536999999994"/>
    <s v=""/>
    <s v=""/>
    <n v="0.01"/>
    <s v="Queueing traffic due to accident on US-6 Dodge Rd Westbound at 132nd St."/>
    <s v="N 132nd St"/>
    <x v="130"/>
    <s v="Douglas"/>
    <s v="NE"/>
    <s v="68154"/>
    <s v="US"/>
    <s v="US/Central"/>
    <s v="KMLE"/>
    <x v="515"/>
    <n v="43.9"/>
    <n v="42.3"/>
    <n v="96"/>
    <n v="29.45"/>
    <n v="7"/>
    <x v="13"/>
    <n v="3.5"/>
    <m/>
    <x v="0"/>
    <b v="0"/>
    <b v="0"/>
    <b v="0"/>
    <b v="0"/>
    <b v="0"/>
    <b v="0"/>
    <b v="0"/>
    <b v="0"/>
    <b v="0"/>
    <b v="0"/>
    <x v="0"/>
    <b v="0"/>
    <b v="0"/>
    <s v="Night"/>
    <x v="0"/>
    <s v="Day"/>
    <s v="Day"/>
    <n v="42755"/>
    <x v="14"/>
    <x v="4"/>
    <x v="2"/>
    <s v="WEEKDAY"/>
  </r>
  <r>
    <s v="A-162088"/>
    <s v="Source2"/>
    <x v="1"/>
    <x v="529"/>
    <x v="526"/>
    <n v="41.185158000000001"/>
    <n v="-96.108848999999992"/>
    <s v=""/>
    <s v=""/>
    <n v="0.01"/>
    <s v="Accident on I-80 Eastbound at Exit 442 Giles Rd."/>
    <s v="Giles Rd"/>
    <x v="161"/>
    <s v="Sarpy"/>
    <s v="NE"/>
    <s v="68128"/>
    <s v="US"/>
    <s v="US/Central"/>
    <s v="KMLE"/>
    <x v="516"/>
    <n v="33.6"/>
    <n v="29.4"/>
    <n v="84"/>
    <n v="29.9"/>
    <n v="10"/>
    <x v="3"/>
    <n v="4.5999999999999996"/>
    <m/>
    <x v="0"/>
    <b v="0"/>
    <b v="0"/>
    <b v="0"/>
    <b v="0"/>
    <b v="0"/>
    <b v="0"/>
    <b v="0"/>
    <b v="0"/>
    <b v="0"/>
    <b v="0"/>
    <x v="0"/>
    <b v="0"/>
    <b v="0"/>
    <s v="Night"/>
    <x v="1"/>
    <s v="Day"/>
    <s v="Day"/>
    <n v="42758"/>
    <x v="1"/>
    <x v="0"/>
    <x v="0"/>
    <s v="WEEKDAY"/>
  </r>
  <r>
    <s v="A-162129"/>
    <s v="Source2"/>
    <x v="0"/>
    <x v="530"/>
    <x v="527"/>
    <n v="42.449241999999998"/>
    <n v="-93.815865000000002"/>
    <s v=""/>
    <s v=""/>
    <n v="0.01"/>
    <s v="Accident on US-20 near Exit 140 IA-17."/>
    <s v="Briggs Woods Rd"/>
    <x v="162"/>
    <s v="Hamilton"/>
    <s v="IA"/>
    <s v="50595"/>
    <s v="US"/>
    <s v="US/Central"/>
    <s v="KEBS"/>
    <x v="517"/>
    <n v="32"/>
    <n v="20.100000000000001"/>
    <m/>
    <n v="29.62"/>
    <n v="10"/>
    <x v="13"/>
    <n v="19.600000000000001"/>
    <m/>
    <x v="0"/>
    <b v="0"/>
    <b v="0"/>
    <b v="0"/>
    <b v="0"/>
    <b v="0"/>
    <b v="0"/>
    <b v="0"/>
    <b v="0"/>
    <b v="0"/>
    <b v="0"/>
    <x v="0"/>
    <b v="0"/>
    <b v="0"/>
    <s v="Day"/>
    <x v="1"/>
    <s v="Day"/>
    <s v="Day"/>
    <n v="42759"/>
    <x v="9"/>
    <x v="1"/>
    <x v="1"/>
    <s v="WEEKDAY"/>
  </r>
  <r>
    <s v="A-162164"/>
    <s v="Source2"/>
    <x v="0"/>
    <x v="531"/>
    <x v="528"/>
    <n v="41.233955000000002"/>
    <n v="-96.134697000000003"/>
    <s v=""/>
    <s v=""/>
    <n v="0.01"/>
    <s v="Accident on NE-38 Center Rd Westbound near 140th St."/>
    <s v="W Center Rd"/>
    <x v="130"/>
    <s v="Douglas"/>
    <s v="NE"/>
    <s v="68144-3356"/>
    <s v="US"/>
    <s v="US/Central"/>
    <s v="KMLE"/>
    <x v="518"/>
    <n v="31.1"/>
    <n v="21.4"/>
    <n v="89"/>
    <n v="29.73"/>
    <n v="0.8"/>
    <x v="3"/>
    <n v="12.7"/>
    <m/>
    <x v="4"/>
    <b v="0"/>
    <b v="0"/>
    <b v="0"/>
    <b v="0"/>
    <b v="0"/>
    <b v="0"/>
    <b v="0"/>
    <b v="0"/>
    <b v="0"/>
    <b v="0"/>
    <x v="0"/>
    <b v="0"/>
    <b v="0"/>
    <s v="Day"/>
    <x v="1"/>
    <s v="Day"/>
    <s v="Day"/>
    <n v="42760"/>
    <x v="3"/>
    <x v="2"/>
    <x v="0"/>
    <s v="WEEKDAY"/>
  </r>
  <r>
    <s v="A-162181"/>
    <s v="Source2"/>
    <x v="1"/>
    <x v="532"/>
    <x v="529"/>
    <n v="41.711196999999999"/>
    <n v="-96.044426000000001"/>
    <s v=""/>
    <s v=""/>
    <n v="7.23"/>
    <s v="Delays due to accident on I-29 Northbound from Exit 82 County Hwy-F50 270th St to Exit 89 IA-127."/>
    <s v="I-29 N"/>
    <x v="163"/>
    <s v="Harrison"/>
    <s v="IA"/>
    <s v="51557"/>
    <s v="US"/>
    <s v="US/Central"/>
    <s v="KTQE"/>
    <x v="519"/>
    <n v="28.9"/>
    <n v="15.1"/>
    <n v="85"/>
    <n v="29.77"/>
    <n v="1"/>
    <x v="3"/>
    <n v="23"/>
    <n v="0.01"/>
    <x v="4"/>
    <b v="0"/>
    <b v="0"/>
    <b v="0"/>
    <b v="0"/>
    <b v="0"/>
    <b v="0"/>
    <b v="0"/>
    <b v="0"/>
    <b v="0"/>
    <b v="0"/>
    <x v="0"/>
    <b v="0"/>
    <b v="0"/>
    <s v="Day"/>
    <x v="1"/>
    <s v="Day"/>
    <s v="Day"/>
    <n v="42760"/>
    <x v="4"/>
    <x v="2"/>
    <x v="0"/>
    <s v="WEEKDAY"/>
  </r>
  <r>
    <s v="A-162184"/>
    <s v="Source2"/>
    <x v="1"/>
    <x v="533"/>
    <x v="530"/>
    <n v="41.711196999999999"/>
    <n v="-96.044426000000001"/>
    <s v=""/>
    <s v=""/>
    <n v="7.23"/>
    <s v="Left lane blocked due to accident on I-29 Northbound between Exit 82 County Hwy-F50 270th St and Exit 89 IA-127."/>
    <s v="I-29 N"/>
    <x v="163"/>
    <s v="Harrison"/>
    <s v="IA"/>
    <s v="51557"/>
    <s v="US"/>
    <s v="US/Central"/>
    <s v="KTQE"/>
    <x v="520"/>
    <n v="28"/>
    <n v="13.3"/>
    <n v="85"/>
    <n v="29.8"/>
    <n v="0.8"/>
    <x v="3"/>
    <n v="25.3"/>
    <n v="0"/>
    <x v="4"/>
    <b v="0"/>
    <b v="0"/>
    <b v="0"/>
    <b v="0"/>
    <b v="0"/>
    <b v="0"/>
    <b v="0"/>
    <b v="0"/>
    <b v="0"/>
    <b v="0"/>
    <x v="0"/>
    <b v="0"/>
    <b v="0"/>
    <s v="Day"/>
    <x v="1"/>
    <s v="Day"/>
    <s v="Day"/>
    <n v="42760"/>
    <x v="4"/>
    <x v="2"/>
    <x v="0"/>
    <s v="WEEKDAY"/>
  </r>
  <r>
    <s v="A-162190"/>
    <s v="Source2"/>
    <x v="0"/>
    <x v="534"/>
    <x v="531"/>
    <n v="43.070225000000001"/>
    <n v="-96.076805000000007"/>
    <s v=""/>
    <s v=""/>
    <n v="0"/>
    <s v="Accident on County Hwy-B40 400th St at Ironwood Ave."/>
    <s v="Ironwood Ave"/>
    <x v="164"/>
    <s v="Sioux"/>
    <s v="IA"/>
    <s v="51041-7569"/>
    <s v="US"/>
    <s v="US/Central"/>
    <s v="KORC"/>
    <x v="521"/>
    <n v="26.6"/>
    <n v="13.8"/>
    <n v="93"/>
    <n v="29.83"/>
    <n v="2"/>
    <x v="6"/>
    <n v="17.3"/>
    <m/>
    <x v="4"/>
    <b v="0"/>
    <b v="0"/>
    <b v="0"/>
    <b v="0"/>
    <b v="0"/>
    <b v="0"/>
    <b v="0"/>
    <b v="0"/>
    <b v="0"/>
    <b v="0"/>
    <x v="0"/>
    <b v="0"/>
    <b v="0"/>
    <s v="Day"/>
    <x v="1"/>
    <s v="Day"/>
    <s v="Day"/>
    <n v="42760"/>
    <x v="9"/>
    <x v="2"/>
    <x v="1"/>
    <s v="WEEKDAY"/>
  </r>
  <r>
    <s v="A-162197"/>
    <s v="Source2"/>
    <x v="0"/>
    <x v="535"/>
    <x v="532"/>
    <n v="41.089160999999997"/>
    <n v="-96.045661999999993"/>
    <s v=""/>
    <s v=""/>
    <n v="0"/>
    <s v="Accident on 84th St at Platteview Rd."/>
    <s v="S 84th St"/>
    <x v="131"/>
    <s v="Sarpy"/>
    <s v="NE"/>
    <s v="68046"/>
    <s v="US"/>
    <s v="US/Central"/>
    <s v="KMLE"/>
    <x v="522"/>
    <n v="29.3"/>
    <n v="17.7"/>
    <n v="83"/>
    <n v="29.93"/>
    <n v="7"/>
    <x v="2"/>
    <n v="16.100000000000001"/>
    <m/>
    <x v="4"/>
    <b v="0"/>
    <b v="0"/>
    <b v="0"/>
    <b v="0"/>
    <b v="0"/>
    <b v="0"/>
    <b v="0"/>
    <b v="0"/>
    <b v="0"/>
    <b v="0"/>
    <x v="0"/>
    <b v="0"/>
    <b v="0"/>
    <s v="Night"/>
    <x v="1"/>
    <s v="Day"/>
    <s v="Day"/>
    <n v="42760"/>
    <x v="10"/>
    <x v="2"/>
    <x v="2"/>
    <s v="WEEKDAY"/>
  </r>
  <r>
    <s v="A-162204"/>
    <s v="Source2"/>
    <x v="0"/>
    <x v="536"/>
    <x v="533"/>
    <n v="41.497565999999999"/>
    <n v="-93.645103000000006"/>
    <s v=""/>
    <s v=""/>
    <n v="0"/>
    <s v="Accident on Beardsley St at Fleur Dr."/>
    <s v="85th Ave"/>
    <x v="165"/>
    <s v="Warren"/>
    <s v="IA"/>
    <s v="50211-9227"/>
    <s v="US"/>
    <s v="US/Central"/>
    <s v="KDSM"/>
    <x v="523"/>
    <n v="30"/>
    <n v="17.2"/>
    <n v="85"/>
    <n v="29.79"/>
    <n v="1.8"/>
    <x v="3"/>
    <n v="20.7"/>
    <n v="0"/>
    <x v="4"/>
    <b v="0"/>
    <b v="0"/>
    <b v="0"/>
    <b v="0"/>
    <b v="0"/>
    <b v="0"/>
    <b v="0"/>
    <b v="0"/>
    <b v="0"/>
    <b v="0"/>
    <x v="0"/>
    <b v="0"/>
    <b v="0"/>
    <s v="Night"/>
    <x v="0"/>
    <s v="Night"/>
    <s v="Day"/>
    <n v="42760"/>
    <x v="14"/>
    <x v="2"/>
    <x v="2"/>
    <s v="WEEKDAY"/>
  </r>
  <r>
    <s v="A-162218"/>
    <s v="Source2"/>
    <x v="0"/>
    <x v="537"/>
    <x v="534"/>
    <n v="41.964325000000002"/>
    <n v="-92.532958999999991"/>
    <s v=""/>
    <s v=""/>
    <n v="0.01"/>
    <s v="Delays due to accident on US-30 330th St both ways at US-30 330th St."/>
    <s v="330th St"/>
    <x v="166"/>
    <s v="Tama"/>
    <s v="IA"/>
    <s v="52339"/>
    <s v="US"/>
    <s v="US/Central"/>
    <s v="KGGI"/>
    <x v="524"/>
    <n v="28.4"/>
    <n v="16.2"/>
    <n v="93"/>
    <n v="29.78"/>
    <n v="7"/>
    <x v="3"/>
    <n v="17.3"/>
    <m/>
    <x v="0"/>
    <b v="0"/>
    <b v="0"/>
    <b v="0"/>
    <b v="0"/>
    <b v="0"/>
    <b v="0"/>
    <b v="0"/>
    <b v="0"/>
    <b v="0"/>
    <b v="0"/>
    <x v="0"/>
    <b v="0"/>
    <b v="0"/>
    <s v="Night"/>
    <x v="0"/>
    <s v="Night"/>
    <s v="Night"/>
    <n v="42760"/>
    <x v="11"/>
    <x v="2"/>
    <x v="2"/>
    <s v="WEEKDAY"/>
  </r>
  <r>
    <s v="A-162222"/>
    <s v="Source2"/>
    <x v="0"/>
    <x v="538"/>
    <x v="535"/>
    <n v="41.299545000000002"/>
    <n v="-95.979484999999997"/>
    <s v=""/>
    <s v=""/>
    <n v="0.01"/>
    <s v="Accident on Fontenelle Blvd at Ames Ave."/>
    <s v="Ames Ave"/>
    <x v="130"/>
    <s v="Douglas"/>
    <s v="NE"/>
    <s v="68104"/>
    <s v="US"/>
    <s v="US/Central"/>
    <s v="KOMA"/>
    <x v="525"/>
    <n v="25"/>
    <n v="12.2"/>
    <n v="75"/>
    <n v="30.15"/>
    <n v="10"/>
    <x v="3"/>
    <n v="16.100000000000001"/>
    <m/>
    <x v="0"/>
    <b v="0"/>
    <b v="0"/>
    <b v="1"/>
    <b v="0"/>
    <b v="0"/>
    <b v="0"/>
    <b v="0"/>
    <b v="0"/>
    <b v="0"/>
    <b v="0"/>
    <x v="0"/>
    <b v="1"/>
    <b v="0"/>
    <s v="Day"/>
    <x v="1"/>
    <s v="Day"/>
    <s v="Day"/>
    <n v="42761"/>
    <x v="2"/>
    <x v="3"/>
    <x v="0"/>
    <s v="WEEKDAY"/>
  </r>
  <r>
    <s v="A-162249"/>
    <s v="Source2"/>
    <x v="0"/>
    <x v="539"/>
    <x v="536"/>
    <n v="41.266911"/>
    <n v="-96.023856999999992"/>
    <s v=""/>
    <s v=""/>
    <n v="0.01"/>
    <s v="Accident on 72nd St at Burt St."/>
    <s v="Burt St"/>
    <x v="130"/>
    <s v="Douglas"/>
    <s v="NE"/>
    <s v="68114-3234"/>
    <s v="US"/>
    <s v="US/Central"/>
    <s v="KMLE"/>
    <x v="526"/>
    <n v="26.4"/>
    <n v="18.899999999999999"/>
    <n v="75"/>
    <n v="30.14"/>
    <n v="10"/>
    <x v="5"/>
    <n v="6.9"/>
    <m/>
    <x v="6"/>
    <b v="0"/>
    <b v="0"/>
    <b v="0"/>
    <b v="0"/>
    <b v="0"/>
    <b v="0"/>
    <b v="0"/>
    <b v="0"/>
    <b v="0"/>
    <b v="0"/>
    <x v="0"/>
    <b v="0"/>
    <b v="0"/>
    <s v="Night"/>
    <x v="0"/>
    <s v="Night"/>
    <s v="Day"/>
    <n v="42761"/>
    <x v="14"/>
    <x v="3"/>
    <x v="2"/>
    <s v="WEEKDAY"/>
  </r>
  <r>
    <s v="A-162635"/>
    <s v="Source2"/>
    <x v="0"/>
    <x v="540"/>
    <x v="537"/>
    <n v="41.364601"/>
    <n v="-96.158385999999993"/>
    <s v=""/>
    <s v=""/>
    <n v="0.01"/>
    <s v="Accident on 156th St at Bennington Rd."/>
    <s v="N 156th St"/>
    <x v="154"/>
    <s v="Douglas"/>
    <s v="NE"/>
    <s v="68007"/>
    <s v="US"/>
    <s v="US/Central"/>
    <s v="KBTA"/>
    <x v="527"/>
    <n v="45.5"/>
    <n v="44.2"/>
    <n v="79"/>
    <n v="30.38"/>
    <n v="10"/>
    <x v="9"/>
    <n v="3.5"/>
    <m/>
    <x v="8"/>
    <b v="0"/>
    <b v="0"/>
    <b v="1"/>
    <b v="0"/>
    <b v="0"/>
    <b v="0"/>
    <b v="0"/>
    <b v="0"/>
    <b v="0"/>
    <b v="0"/>
    <x v="0"/>
    <b v="0"/>
    <b v="0"/>
    <s v="Day"/>
    <x v="1"/>
    <s v="Day"/>
    <s v="Day"/>
    <n v="42678"/>
    <x v="2"/>
    <x v="4"/>
    <x v="0"/>
    <s v="WEEKDAY"/>
  </r>
  <r>
    <s v="A-163032"/>
    <s v="Source2"/>
    <x v="0"/>
    <x v="541"/>
    <x v="538"/>
    <n v="41.294391999999995"/>
    <n v="-95.931434999999993"/>
    <s v=""/>
    <s v=""/>
    <n v="0"/>
    <s v="Accident on Carter Lake Shore Dr around Cornish Blvd."/>
    <s v="Carter Lake Shore Dr"/>
    <x v="130"/>
    <s v="Douglas"/>
    <s v="NE"/>
    <s v="68110"/>
    <s v="US"/>
    <s v="US/Central"/>
    <s v="KOMA"/>
    <x v="528"/>
    <n v="37.9"/>
    <n v="27.6"/>
    <n v="83"/>
    <n v="29.73"/>
    <n v="10"/>
    <x v="3"/>
    <n v="20.7"/>
    <m/>
    <x v="0"/>
    <b v="0"/>
    <b v="0"/>
    <b v="0"/>
    <b v="0"/>
    <b v="0"/>
    <b v="0"/>
    <b v="0"/>
    <b v="0"/>
    <b v="0"/>
    <b v="0"/>
    <x v="0"/>
    <b v="0"/>
    <b v="0"/>
    <s v="Night"/>
    <x v="0"/>
    <s v="Night"/>
    <s v="Day"/>
    <n v="42692"/>
    <x v="0"/>
    <x v="4"/>
    <x v="0"/>
    <s v="WEEKDAY"/>
  </r>
  <r>
    <s v="A-163035"/>
    <s v="Source2"/>
    <x v="0"/>
    <x v="542"/>
    <x v="539"/>
    <n v="41.313831"/>
    <n v="-96.081406000000001"/>
    <s v=""/>
    <s v=""/>
    <n v="0.01"/>
    <s v="Accident on 108th St Southbound at Military Rd."/>
    <s v="Military Rd"/>
    <x v="130"/>
    <s v="Douglas"/>
    <s v="NE"/>
    <s v="68122"/>
    <s v="US"/>
    <s v="US/Central"/>
    <s v="KBTA"/>
    <x v="529"/>
    <n v="34.700000000000003"/>
    <n v="23.7"/>
    <n v="89"/>
    <n v="29.81"/>
    <n v="10"/>
    <x v="2"/>
    <n v="19.600000000000001"/>
    <m/>
    <x v="10"/>
    <b v="0"/>
    <b v="0"/>
    <b v="1"/>
    <b v="0"/>
    <b v="0"/>
    <b v="0"/>
    <b v="0"/>
    <b v="0"/>
    <b v="0"/>
    <b v="0"/>
    <x v="0"/>
    <b v="1"/>
    <b v="0"/>
    <s v="Day"/>
    <x v="1"/>
    <s v="Day"/>
    <s v="Day"/>
    <n v="42692"/>
    <x v="1"/>
    <x v="4"/>
    <x v="0"/>
    <s v="WEEKDAY"/>
  </r>
  <r>
    <s v="A-163052"/>
    <s v="Source2"/>
    <x v="1"/>
    <x v="543"/>
    <x v="540"/>
    <n v="42.673653000000002"/>
    <n v="-93.455666000000008"/>
    <s v=""/>
    <s v=""/>
    <n v="8.51"/>
    <s v="Right lane blocked due to accident on I-35 Northbound between Exit 151 County Hwy-C70 Dows Williams Rd and Exit 159 County Hwy-C47 100th St."/>
    <s v="100th St"/>
    <x v="167"/>
    <s v="Franklin"/>
    <s v="IA"/>
    <s v="50071"/>
    <s v="US"/>
    <s v="US/Central"/>
    <s v="KCAV"/>
    <x v="530"/>
    <n v="35.6"/>
    <n v="22.3"/>
    <n v="87"/>
    <n v="29.87"/>
    <n v="10"/>
    <x v="2"/>
    <n v="31.1"/>
    <m/>
    <x v="0"/>
    <b v="0"/>
    <b v="0"/>
    <b v="0"/>
    <b v="0"/>
    <b v="0"/>
    <b v="0"/>
    <b v="0"/>
    <b v="0"/>
    <b v="0"/>
    <b v="0"/>
    <x v="0"/>
    <b v="0"/>
    <b v="0"/>
    <s v="Day"/>
    <x v="1"/>
    <s v="Day"/>
    <s v="Day"/>
    <n v="42692"/>
    <x v="8"/>
    <x v="4"/>
    <x v="1"/>
    <s v="WEEKDAY"/>
  </r>
  <r>
    <s v="A-163070"/>
    <s v="Source2"/>
    <x v="1"/>
    <x v="544"/>
    <x v="541"/>
    <n v="41.877819000000002"/>
    <n v="-93.571083000000002"/>
    <s v=""/>
    <s v=""/>
    <n v="8.9700000000000006"/>
    <s v="Accident on I-35 Southbound between Exits 111A 111B US-30 and Exit 102 IA-210."/>
    <s v="Highway 210"/>
    <x v="47"/>
    <s v="Story"/>
    <s v="IA"/>
    <s v="50046"/>
    <s v="US"/>
    <s v="US/Central"/>
    <s v="KAMW"/>
    <x v="531"/>
    <n v="35.1"/>
    <n v="22"/>
    <n v="82"/>
    <n v="30.08"/>
    <n v="10"/>
    <x v="3"/>
    <n v="28.8"/>
    <m/>
    <x v="0"/>
    <b v="0"/>
    <b v="0"/>
    <b v="0"/>
    <b v="0"/>
    <b v="0"/>
    <b v="0"/>
    <b v="0"/>
    <b v="0"/>
    <b v="0"/>
    <b v="0"/>
    <x v="0"/>
    <b v="0"/>
    <b v="0"/>
    <s v="Night"/>
    <x v="0"/>
    <s v="Night"/>
    <s v="Night"/>
    <n v="42692"/>
    <x v="14"/>
    <x v="4"/>
    <x v="2"/>
    <s v="WEEKDAY"/>
  </r>
  <r>
    <s v="A-163884"/>
    <s v="Source2"/>
    <x v="0"/>
    <x v="545"/>
    <x v="542"/>
    <n v="41.219726999999999"/>
    <n v="-95.953529000000003"/>
    <s v=""/>
    <s v=""/>
    <n v="0"/>
    <s v="Accident on US-75 Northbound at F St."/>
    <s v="US-75 S"/>
    <x v="130"/>
    <s v="Douglas"/>
    <s v="NE"/>
    <s v="68107"/>
    <s v="US"/>
    <s v="US/Central"/>
    <s v="KOFF"/>
    <x v="532"/>
    <n v="45.7"/>
    <n v="44.4"/>
    <n v="99"/>
    <n v="30.31"/>
    <n v="10"/>
    <x v="2"/>
    <n v="3.5"/>
    <m/>
    <x v="8"/>
    <b v="0"/>
    <b v="0"/>
    <b v="0"/>
    <b v="0"/>
    <b v="0"/>
    <b v="0"/>
    <b v="0"/>
    <b v="0"/>
    <b v="0"/>
    <b v="0"/>
    <x v="0"/>
    <b v="0"/>
    <b v="0"/>
    <s v="Day"/>
    <x v="1"/>
    <s v="Day"/>
    <s v="Day"/>
    <n v="42643"/>
    <x v="1"/>
    <x v="4"/>
    <x v="0"/>
    <s v="WEEKDAY"/>
  </r>
  <r>
    <s v="A-164511"/>
    <s v="Source2"/>
    <x v="0"/>
    <x v="546"/>
    <x v="543"/>
    <n v="41.187674999999999"/>
    <n v="-96.042998999999995"/>
    <s v=""/>
    <s v=""/>
    <n v="0.01"/>
    <s v="Accident on NE-85 84th St Southbound at Park View Blvd."/>
    <s v="S 84th St"/>
    <x v="161"/>
    <s v="Sarpy"/>
    <s v="NE"/>
    <s v="68128-2130"/>
    <s v="US"/>
    <s v="US/Central"/>
    <s v="KMLE"/>
    <x v="533"/>
    <n v="45.9"/>
    <n v="43.6"/>
    <n v="83"/>
    <n v="30.37"/>
    <n v="10"/>
    <x v="6"/>
    <n v="4.5999999999999996"/>
    <m/>
    <x v="0"/>
    <b v="0"/>
    <b v="0"/>
    <b v="0"/>
    <b v="0"/>
    <b v="0"/>
    <b v="0"/>
    <b v="0"/>
    <b v="0"/>
    <b v="0"/>
    <b v="0"/>
    <x v="0"/>
    <b v="1"/>
    <b v="0"/>
    <s v="Night"/>
    <x v="0"/>
    <s v="Day"/>
    <s v="Day"/>
    <n v="42663"/>
    <x v="1"/>
    <x v="3"/>
    <x v="0"/>
    <s v="WEEKDAY"/>
  </r>
  <r>
    <s v="A-165684"/>
    <s v="Source2"/>
    <x v="1"/>
    <x v="547"/>
    <x v="544"/>
    <n v="41.224670000000003"/>
    <n v="-95.975944999999996"/>
    <s v=""/>
    <s v=""/>
    <n v="0.01"/>
    <s v="Two lanes blocked and slow traffic due to accident on I-80 Westbound at Exit 451 42nd St."/>
    <s v="S 42nd St"/>
    <x v="130"/>
    <s v="Douglas"/>
    <s v="NE"/>
    <s v="68105"/>
    <s v="US"/>
    <s v="US/Central"/>
    <s v="KOMA"/>
    <x v="534"/>
    <n v="44.1"/>
    <n v="36.5"/>
    <n v="47"/>
    <n v="30.06"/>
    <n v="10"/>
    <x v="6"/>
    <n v="17.3"/>
    <m/>
    <x v="1"/>
    <b v="0"/>
    <b v="0"/>
    <b v="0"/>
    <b v="0"/>
    <b v="0"/>
    <b v="0"/>
    <b v="0"/>
    <b v="0"/>
    <b v="0"/>
    <b v="0"/>
    <x v="0"/>
    <b v="0"/>
    <b v="0"/>
    <s v="Day"/>
    <x v="1"/>
    <s v="Day"/>
    <s v="Day"/>
    <n v="42461"/>
    <x v="10"/>
    <x v="4"/>
    <x v="2"/>
    <s v="WEEKDAY"/>
  </r>
  <r>
    <s v="A-165773"/>
    <s v="Source2"/>
    <x v="0"/>
    <x v="548"/>
    <x v="545"/>
    <n v="41.277240999999997"/>
    <n v="-96.243797000000001"/>
    <s v=""/>
    <s v=""/>
    <n v="0.01"/>
    <s v="Accident on Skyline Dr Eastbound at Blondo St."/>
    <s v="Blondo St"/>
    <x v="157"/>
    <s v="Douglas"/>
    <s v="NE"/>
    <s v="68022"/>
    <s v="US"/>
    <s v="US/Central"/>
    <s v="KMLE"/>
    <x v="535"/>
    <n v="46.2"/>
    <n v="43.3"/>
    <n v="66"/>
    <n v="29.86"/>
    <n v="10"/>
    <x v="2"/>
    <n v="5.8"/>
    <m/>
    <x v="8"/>
    <b v="0"/>
    <b v="0"/>
    <b v="0"/>
    <b v="0"/>
    <b v="0"/>
    <b v="0"/>
    <b v="0"/>
    <b v="0"/>
    <b v="0"/>
    <b v="0"/>
    <x v="0"/>
    <b v="0"/>
    <b v="0"/>
    <s v="Night"/>
    <x v="0"/>
    <s v="Day"/>
    <s v="Day"/>
    <n v="42467"/>
    <x v="0"/>
    <x v="3"/>
    <x v="0"/>
    <s v="WEEKDAY"/>
  </r>
  <r>
    <s v="A-167717"/>
    <s v="Source2"/>
    <x v="1"/>
    <x v="549"/>
    <x v="546"/>
    <n v="40.121272999999995"/>
    <n v="-88.173621999999995"/>
    <s v=""/>
    <s v=""/>
    <n v="0.01"/>
    <s v="Entry ramp closed due to accident on I-74 both ways at Exit 185 IL-130 Access Rd."/>
    <s v="I-74 E"/>
    <x v="168"/>
    <s v="Champaign"/>
    <s v="IL"/>
    <s v="61802"/>
    <s v="US"/>
    <s v="US/Central"/>
    <s v="KCMI"/>
    <x v="536"/>
    <n v="21"/>
    <n v="7.1"/>
    <n v="74"/>
    <n v="30.3"/>
    <n v="10"/>
    <x v="5"/>
    <n v="16.100000000000001"/>
    <m/>
    <x v="8"/>
    <b v="0"/>
    <b v="0"/>
    <b v="0"/>
    <b v="0"/>
    <b v="0"/>
    <b v="0"/>
    <b v="0"/>
    <b v="0"/>
    <b v="0"/>
    <b v="0"/>
    <x v="0"/>
    <b v="0"/>
    <b v="0"/>
    <s v="Night"/>
    <x v="0"/>
    <s v="Night"/>
    <s v="Night"/>
    <n v="42712"/>
    <x v="22"/>
    <x v="3"/>
    <x v="3"/>
    <s v="WEEKDAY"/>
  </r>
  <r>
    <s v="A-167725"/>
    <s v="Source2"/>
    <x v="1"/>
    <x v="550"/>
    <x v="547"/>
    <n v="38.655407000000004"/>
    <n v="-90.448256999999998"/>
    <s v=""/>
    <s v=""/>
    <n v="0.01"/>
    <s v="Accident on I-270 Southbound at Exit 13 MO-AB."/>
    <s v="Ladue Rd"/>
    <x v="169"/>
    <s v="St. Louis County"/>
    <s v="MO"/>
    <s v="63141"/>
    <s v="US"/>
    <s v="US/Central"/>
    <s v="KSTL"/>
    <x v="537"/>
    <n v="24.1"/>
    <n v="9"/>
    <n v="55"/>
    <n v="30.52"/>
    <n v="10"/>
    <x v="2"/>
    <n v="21.9"/>
    <m/>
    <x v="6"/>
    <b v="0"/>
    <b v="0"/>
    <b v="0"/>
    <b v="0"/>
    <b v="0"/>
    <b v="0"/>
    <b v="0"/>
    <b v="0"/>
    <b v="0"/>
    <b v="0"/>
    <x v="0"/>
    <b v="0"/>
    <b v="0"/>
    <s v="Day"/>
    <x v="1"/>
    <s v="Day"/>
    <s v="Day"/>
    <n v="42712"/>
    <x v="2"/>
    <x v="3"/>
    <x v="0"/>
    <s v="WEEKDAY"/>
  </r>
  <r>
    <s v="A-167729"/>
    <s v="Source2"/>
    <x v="1"/>
    <x v="551"/>
    <x v="548"/>
    <n v="42.066662000000001"/>
    <n v="-88.144683999999998"/>
    <s v=""/>
    <s v=""/>
    <n v="2.4700000000000002"/>
    <s v="Accident on I-90 Eastbound between IL-59 Sutton Rd and Barrington Rd."/>
    <s v="Jane Addams Memorial Tollway W"/>
    <x v="170"/>
    <s v="Cook"/>
    <s v="IL"/>
    <s v="60169"/>
    <s v="US"/>
    <s v="US/Central"/>
    <s v="KDPA"/>
    <x v="538"/>
    <n v="16"/>
    <n v="-0.4"/>
    <n v="71"/>
    <n v="30.3"/>
    <n v="10"/>
    <x v="5"/>
    <n v="18.399999999999999"/>
    <m/>
    <x v="0"/>
    <b v="0"/>
    <b v="0"/>
    <b v="0"/>
    <b v="0"/>
    <b v="0"/>
    <b v="0"/>
    <b v="0"/>
    <b v="0"/>
    <b v="0"/>
    <b v="0"/>
    <x v="0"/>
    <b v="1"/>
    <b v="0"/>
    <s v="Day"/>
    <x v="1"/>
    <s v="Day"/>
    <s v="Day"/>
    <n v="42712"/>
    <x v="2"/>
    <x v="3"/>
    <x v="0"/>
    <s v="WEEKDAY"/>
  </r>
  <r>
    <s v="A-167751"/>
    <s v="Source2"/>
    <x v="0"/>
    <x v="552"/>
    <x v="549"/>
    <n v="42.197433000000004"/>
    <n v="-88.057952999999998"/>
    <s v=""/>
    <s v=""/>
    <n v="0.01"/>
    <s v="Accident on County Hwy-5 Quentin Rd Southbound at IL-22."/>
    <s v="N Quentin Rd"/>
    <x v="171"/>
    <s v="Lake"/>
    <s v="IL"/>
    <s v="60047"/>
    <s v="US"/>
    <s v="US/Central"/>
    <s v="KPWK"/>
    <x v="539"/>
    <n v="19.899999999999999"/>
    <n v="3.9"/>
    <n v="68"/>
    <n v="30.31"/>
    <n v="10"/>
    <x v="2"/>
    <n v="20.7"/>
    <m/>
    <x v="0"/>
    <b v="0"/>
    <b v="0"/>
    <b v="0"/>
    <b v="0"/>
    <b v="0"/>
    <b v="0"/>
    <b v="0"/>
    <b v="0"/>
    <b v="0"/>
    <b v="0"/>
    <x v="0"/>
    <b v="1"/>
    <b v="0"/>
    <s v="Day"/>
    <x v="1"/>
    <s v="Day"/>
    <s v="Day"/>
    <n v="42712"/>
    <x v="6"/>
    <x v="3"/>
    <x v="1"/>
    <s v="WEEKDAY"/>
  </r>
  <r>
    <s v="A-167753"/>
    <s v="Source2"/>
    <x v="0"/>
    <x v="553"/>
    <x v="550"/>
    <n v="41.898617000000002"/>
    <n v="-87.929405000000003"/>
    <s v=""/>
    <s v=""/>
    <n v="0"/>
    <s v="Accident on 1st St at Berteau Ave."/>
    <s v="N Berteau Ave"/>
    <x v="172"/>
    <s v="Dupage"/>
    <s v="IL"/>
    <s v="60126-2928"/>
    <s v="US"/>
    <s v="US/Central"/>
    <s v="KORD"/>
    <x v="540"/>
    <n v="21"/>
    <n v="8.1"/>
    <n v="71"/>
    <n v="30.33"/>
    <n v="10"/>
    <x v="5"/>
    <n v="13.8"/>
    <n v="0"/>
    <x v="4"/>
    <b v="0"/>
    <b v="0"/>
    <b v="0"/>
    <b v="0"/>
    <b v="0"/>
    <b v="0"/>
    <b v="0"/>
    <b v="0"/>
    <b v="0"/>
    <b v="0"/>
    <x v="0"/>
    <b v="0"/>
    <b v="0"/>
    <s v="Day"/>
    <x v="1"/>
    <s v="Day"/>
    <s v="Day"/>
    <n v="42712"/>
    <x v="15"/>
    <x v="3"/>
    <x v="1"/>
    <s v="WEEKDAY"/>
  </r>
  <r>
    <s v="A-167802"/>
    <s v="Source2"/>
    <x v="0"/>
    <x v="554"/>
    <x v="551"/>
    <n v="42.013366999999995"/>
    <n v="-88.144660999999999"/>
    <s v=""/>
    <s v=""/>
    <n v="0.01"/>
    <s v="Accident on Barrington Rd at Ramblewood Dr."/>
    <s v="Ramblewood Dr"/>
    <x v="173"/>
    <s v="Cook"/>
    <s v="IL"/>
    <s v="60133"/>
    <s v="US"/>
    <s v="US/Central"/>
    <s v="KDPA"/>
    <x v="541"/>
    <n v="21.9"/>
    <n v="9.1999999999999993"/>
    <n v="75"/>
    <n v="30.44"/>
    <n v="10"/>
    <x v="5"/>
    <n v="13.8"/>
    <n v="0"/>
    <x v="7"/>
    <b v="0"/>
    <b v="0"/>
    <b v="0"/>
    <b v="0"/>
    <b v="0"/>
    <b v="0"/>
    <b v="0"/>
    <b v="0"/>
    <b v="0"/>
    <b v="0"/>
    <x v="0"/>
    <b v="1"/>
    <b v="0"/>
    <s v="Night"/>
    <x v="0"/>
    <s v="Night"/>
    <s v="Night"/>
    <n v="42712"/>
    <x v="18"/>
    <x v="3"/>
    <x v="2"/>
    <s v="WEEKDAY"/>
  </r>
  <r>
    <s v="A-167871"/>
    <s v="Source2"/>
    <x v="0"/>
    <x v="555"/>
    <x v="552"/>
    <n v="42.059463999999998"/>
    <n v="-88.315444999999997"/>
    <s v=""/>
    <s v=""/>
    <n v="0.01"/>
    <s v="Slow traffic due to accident on Tyler Creek Plz at McLean Blvd."/>
    <s v="N McLean Blvd"/>
    <x v="174"/>
    <s v="Kane"/>
    <s v="IL"/>
    <s v="60123-1709"/>
    <s v="US"/>
    <s v="US/Central"/>
    <s v="KDPA"/>
    <x v="542"/>
    <n v="16"/>
    <n v="8.8000000000000007"/>
    <n v="77"/>
    <n v="30.53"/>
    <n v="10"/>
    <x v="0"/>
    <n v="4.5999999999999996"/>
    <m/>
    <x v="8"/>
    <b v="0"/>
    <b v="0"/>
    <b v="0"/>
    <b v="0"/>
    <b v="0"/>
    <b v="0"/>
    <b v="0"/>
    <b v="0"/>
    <b v="0"/>
    <b v="0"/>
    <x v="0"/>
    <b v="0"/>
    <b v="0"/>
    <s v="Night"/>
    <x v="0"/>
    <s v="Night"/>
    <s v="Night"/>
    <n v="42713"/>
    <x v="11"/>
    <x v="4"/>
    <x v="2"/>
    <s v="WEEKDAY"/>
  </r>
  <r>
    <s v="A-167877"/>
    <s v="Source2"/>
    <x v="0"/>
    <x v="556"/>
    <x v="553"/>
    <n v="41.851211999999997"/>
    <n v="-88.033858999999978"/>
    <s v=""/>
    <s v=""/>
    <n v="0"/>
    <s v="Accident on Springer Dr both ways at Oak Creek Dr."/>
    <s v="Springer Dr"/>
    <x v="175"/>
    <s v="Dupage"/>
    <s v="IL"/>
    <s v="60148-6416"/>
    <s v="US"/>
    <s v="US/Central"/>
    <s v="KORD"/>
    <x v="543"/>
    <n v="19"/>
    <n v="6.8"/>
    <n v="71"/>
    <n v="30.54"/>
    <n v="10"/>
    <x v="5"/>
    <n v="11.5"/>
    <m/>
    <x v="0"/>
    <b v="0"/>
    <b v="0"/>
    <b v="0"/>
    <b v="0"/>
    <b v="0"/>
    <b v="0"/>
    <b v="0"/>
    <b v="0"/>
    <b v="0"/>
    <b v="0"/>
    <x v="0"/>
    <b v="0"/>
    <b v="0"/>
    <s v="Night"/>
    <x v="0"/>
    <s v="Night"/>
    <s v="Night"/>
    <n v="42714"/>
    <x v="20"/>
    <x v="5"/>
    <x v="3"/>
    <s v="WEEKEND"/>
  </r>
  <r>
    <s v="A-167928"/>
    <s v="Source2"/>
    <x v="0"/>
    <x v="557"/>
    <x v="554"/>
    <n v="41.890514000000003"/>
    <n v="-87.962158000000002"/>
    <s v=""/>
    <s v=""/>
    <n v="0.01"/>
    <s v="Accident on IL-83 at Saint Charles Rd."/>
    <s v="S State Route 83"/>
    <x v="172"/>
    <s v="DuPage"/>
    <s v="IL"/>
    <s v="60126"/>
    <s v="US"/>
    <s v="US/Central"/>
    <s v="KORD"/>
    <x v="544"/>
    <n v="19.899999999999999"/>
    <n v="6.2"/>
    <n v="78"/>
    <n v="30.09"/>
    <n v="7"/>
    <x v="5"/>
    <n v="15"/>
    <m/>
    <x v="0"/>
    <b v="0"/>
    <b v="0"/>
    <b v="0"/>
    <b v="0"/>
    <b v="0"/>
    <b v="0"/>
    <b v="0"/>
    <b v="0"/>
    <b v="0"/>
    <b v="0"/>
    <x v="0"/>
    <b v="0"/>
    <b v="0"/>
    <s v="Day"/>
    <x v="1"/>
    <s v="Day"/>
    <s v="Day"/>
    <n v="42716"/>
    <x v="3"/>
    <x v="0"/>
    <x v="0"/>
    <s v="WEEKDAY"/>
  </r>
  <r>
    <s v="A-167953"/>
    <s v="Source2"/>
    <x v="0"/>
    <x v="558"/>
    <x v="555"/>
    <n v="42.025188"/>
    <n v="-88.338973999999993"/>
    <s v=""/>
    <s v=""/>
    <n v="0.01"/>
    <s v="Accident on South St at Randall Rd."/>
    <s v="South St"/>
    <x v="174"/>
    <s v="Kane"/>
    <s v="IL"/>
    <s v="60123"/>
    <s v="US"/>
    <s v="US/Central"/>
    <s v="KDPA"/>
    <x v="545"/>
    <n v="16"/>
    <n v="2.2999999999999998"/>
    <n v="74"/>
    <n v="30.11"/>
    <n v="6"/>
    <x v="4"/>
    <n v="12.7"/>
    <m/>
    <x v="5"/>
    <b v="0"/>
    <b v="0"/>
    <b v="0"/>
    <b v="0"/>
    <b v="0"/>
    <b v="0"/>
    <b v="0"/>
    <b v="0"/>
    <b v="0"/>
    <b v="0"/>
    <x v="0"/>
    <b v="1"/>
    <b v="0"/>
    <s v="Day"/>
    <x v="1"/>
    <s v="Day"/>
    <s v="Day"/>
    <n v="42716"/>
    <x v="7"/>
    <x v="0"/>
    <x v="1"/>
    <s v="WEEKDAY"/>
  </r>
  <r>
    <s v="A-167969"/>
    <s v="Source2"/>
    <x v="1"/>
    <x v="559"/>
    <x v="556"/>
    <n v="41.577044999999998"/>
    <n v="-87.525261"/>
    <s v=""/>
    <s v=""/>
    <n v="0.01"/>
    <s v="Left lane blocked due to accident on I-80 Eastbound at I-94 I-80."/>
    <s v="I-80 E"/>
    <x v="176"/>
    <s v="Cook"/>
    <s v="IL"/>
    <s v="60438"/>
    <s v="US"/>
    <s v="US/Central"/>
    <s v="KIGQ"/>
    <x v="546"/>
    <n v="14.7"/>
    <n v="5.9"/>
    <n v="93"/>
    <n v="30.13"/>
    <n v="10"/>
    <x v="0"/>
    <n v="5.8"/>
    <m/>
    <x v="8"/>
    <b v="0"/>
    <b v="0"/>
    <b v="0"/>
    <b v="0"/>
    <b v="0"/>
    <b v="0"/>
    <b v="0"/>
    <b v="0"/>
    <b v="0"/>
    <b v="0"/>
    <x v="0"/>
    <b v="0"/>
    <b v="0"/>
    <s v="Night"/>
    <x v="0"/>
    <s v="Night"/>
    <s v="Night"/>
    <n v="42716"/>
    <x v="14"/>
    <x v="0"/>
    <x v="2"/>
    <s v="WEEKDAY"/>
  </r>
  <r>
    <s v="A-167991"/>
    <s v="Source2"/>
    <x v="0"/>
    <x v="560"/>
    <x v="557"/>
    <n v="41.749409"/>
    <n v="-88.074432000000002"/>
    <s v=""/>
    <s v=""/>
    <n v="0.01"/>
    <s v="Accident on 75th St at Greene Rd."/>
    <s v="22W998 75th St"/>
    <x v="177"/>
    <s v="DuPage"/>
    <s v="IL"/>
    <s v="60540"/>
    <s v="US"/>
    <s v="US/Central"/>
    <s v="KLOT"/>
    <x v="547"/>
    <n v="14.9"/>
    <n v="0.9"/>
    <n v="85"/>
    <n v="30.19"/>
    <n v="10"/>
    <x v="6"/>
    <n v="12.7"/>
    <m/>
    <x v="8"/>
    <b v="0"/>
    <b v="0"/>
    <b v="1"/>
    <b v="0"/>
    <b v="0"/>
    <b v="0"/>
    <b v="0"/>
    <b v="0"/>
    <b v="0"/>
    <b v="0"/>
    <x v="0"/>
    <b v="1"/>
    <b v="0"/>
    <s v="Day"/>
    <x v="1"/>
    <s v="Day"/>
    <s v="Day"/>
    <n v="42717"/>
    <x v="3"/>
    <x v="1"/>
    <x v="0"/>
    <s v="WEEKDAY"/>
  </r>
  <r>
    <s v="A-168027"/>
    <s v="Source2"/>
    <x v="0"/>
    <x v="561"/>
    <x v="558"/>
    <n v="41.945678999999998"/>
    <n v="-87.786293000000001"/>
    <s v=""/>
    <s v=""/>
    <n v="0.01"/>
    <s v="Lane blocked and very slow traffic due to accident on Addison St at Narragansett Ave."/>
    <s v="N Narragansett Ave"/>
    <x v="178"/>
    <s v="Cook"/>
    <s v="IL"/>
    <s v="60634-3841"/>
    <s v="US"/>
    <s v="US/Central"/>
    <s v="KORD"/>
    <x v="548"/>
    <n v="12"/>
    <n v="-2"/>
    <n v="53"/>
    <n v="30.23"/>
    <n v="10"/>
    <x v="5"/>
    <n v="11.5"/>
    <m/>
    <x v="6"/>
    <b v="0"/>
    <b v="0"/>
    <b v="1"/>
    <b v="0"/>
    <b v="0"/>
    <b v="0"/>
    <b v="0"/>
    <b v="0"/>
    <b v="1"/>
    <b v="0"/>
    <x v="0"/>
    <b v="1"/>
    <b v="0"/>
    <s v="Day"/>
    <x v="1"/>
    <s v="Day"/>
    <s v="Day"/>
    <n v="42717"/>
    <x v="9"/>
    <x v="1"/>
    <x v="1"/>
    <s v="WEEKDAY"/>
  </r>
  <r>
    <s v="A-168030"/>
    <s v="Source2"/>
    <x v="0"/>
    <x v="562"/>
    <x v="559"/>
    <n v="41.708960999999995"/>
    <n v="-88.025230000000022"/>
    <s v=""/>
    <s v=""/>
    <n v="0"/>
    <s v="Accident on Adam Don Pkwy at Woodward Ave."/>
    <s v="Woodward Ave"/>
    <x v="179"/>
    <s v="DuPage"/>
    <s v="IL"/>
    <s v="60517"/>
    <s v="US"/>
    <s v="US/Central"/>
    <s v="KLOT"/>
    <x v="549"/>
    <n v="8.4"/>
    <n v="-4.9000000000000004"/>
    <n v="74"/>
    <n v="30.23"/>
    <n v="10"/>
    <x v="2"/>
    <n v="9.1999999999999993"/>
    <m/>
    <x v="8"/>
    <b v="0"/>
    <b v="0"/>
    <b v="0"/>
    <b v="0"/>
    <b v="0"/>
    <b v="0"/>
    <b v="0"/>
    <b v="0"/>
    <b v="0"/>
    <b v="1"/>
    <x v="0"/>
    <b v="0"/>
    <b v="0"/>
    <s v="Night"/>
    <x v="0"/>
    <s v="Day"/>
    <s v="Day"/>
    <n v="42717"/>
    <x v="9"/>
    <x v="1"/>
    <x v="1"/>
    <s v="WEEKDAY"/>
  </r>
  <r>
    <s v="A-168042"/>
    <s v="Source2"/>
    <x v="0"/>
    <x v="563"/>
    <x v="560"/>
    <n v="42.015331000000003"/>
    <n v="-87.806601999999998"/>
    <s v=""/>
    <s v=""/>
    <n v="0.01"/>
    <s v="Lane blocked and very slow traffic due to accident on IL-43 Harlem Ave at Jarvis Ave."/>
    <s v="N Harlem Ave"/>
    <x v="180"/>
    <s v="Cook"/>
    <s v="IL"/>
    <s v="60714-3701"/>
    <s v="US"/>
    <s v="US/Central"/>
    <s v="KORD"/>
    <x v="550"/>
    <n v="9"/>
    <n v="-4.2"/>
    <n v="59"/>
    <n v="30.26"/>
    <n v="10"/>
    <x v="2"/>
    <n v="9.1999999999999993"/>
    <m/>
    <x v="7"/>
    <b v="0"/>
    <b v="0"/>
    <b v="0"/>
    <b v="0"/>
    <b v="0"/>
    <b v="0"/>
    <b v="0"/>
    <b v="0"/>
    <b v="1"/>
    <b v="0"/>
    <x v="0"/>
    <b v="0"/>
    <b v="0"/>
    <s v="Night"/>
    <x v="0"/>
    <s v="Night"/>
    <s v="Night"/>
    <n v="42717"/>
    <x v="14"/>
    <x v="1"/>
    <x v="2"/>
    <s v="WEEKDAY"/>
  </r>
  <r>
    <s v="A-168043"/>
    <s v="Source2"/>
    <x v="0"/>
    <x v="564"/>
    <x v="561"/>
    <n v="42.027733000000012"/>
    <n v="-88.270752000000002"/>
    <s v=""/>
    <s v=""/>
    <n v="0"/>
    <s v="Accident on Regent St at Saint Charles St."/>
    <s v="Saint Charles St"/>
    <x v="174"/>
    <s v="Kane"/>
    <s v="IL"/>
    <s v="60120-7828"/>
    <s v="US"/>
    <s v="US/Central"/>
    <s v="KDPA"/>
    <x v="551"/>
    <n v="3"/>
    <n v="-8"/>
    <n v="60"/>
    <n v="30.27"/>
    <n v="10"/>
    <x v="5"/>
    <n v="5.8"/>
    <m/>
    <x v="8"/>
    <b v="0"/>
    <b v="0"/>
    <b v="0"/>
    <b v="0"/>
    <b v="0"/>
    <b v="0"/>
    <b v="0"/>
    <b v="0"/>
    <b v="0"/>
    <b v="0"/>
    <x v="0"/>
    <b v="0"/>
    <b v="0"/>
    <s v="Night"/>
    <x v="0"/>
    <s v="Night"/>
    <s v="Night"/>
    <n v="42717"/>
    <x v="14"/>
    <x v="1"/>
    <x v="2"/>
    <s v="WEEKDAY"/>
  </r>
  <r>
    <s v="A-168050"/>
    <s v="Source2"/>
    <x v="0"/>
    <x v="565"/>
    <x v="562"/>
    <n v="42.081992999999997"/>
    <n v="-88.030501999999998"/>
    <s v=""/>
    <s v=""/>
    <n v="0.01"/>
    <s v="Lane blocked and very slow traffic due to accident on IL-53 Northbound at Kirchoff Rd."/>
    <s v="IL-53 N"/>
    <x v="181"/>
    <s v="Cook"/>
    <s v="IL"/>
    <s v="60008"/>
    <s v="US"/>
    <s v="US/Central"/>
    <s v="KPWK"/>
    <x v="552"/>
    <n v="7"/>
    <n v="-1.7"/>
    <n v="58"/>
    <n v="30.28"/>
    <n v="10"/>
    <x v="5"/>
    <n v="4.5999999999999996"/>
    <m/>
    <x v="8"/>
    <b v="0"/>
    <b v="0"/>
    <b v="0"/>
    <b v="0"/>
    <b v="0"/>
    <b v="0"/>
    <b v="0"/>
    <b v="0"/>
    <b v="0"/>
    <b v="0"/>
    <x v="0"/>
    <b v="0"/>
    <b v="0"/>
    <s v="Night"/>
    <x v="0"/>
    <s v="Night"/>
    <s v="Night"/>
    <n v="42717"/>
    <x v="17"/>
    <x v="1"/>
    <x v="2"/>
    <s v="WEEKDAY"/>
  </r>
  <r>
    <s v="A-168055"/>
    <s v="Source2"/>
    <x v="1"/>
    <x v="566"/>
    <x v="563"/>
    <n v="41.906471000000003"/>
    <n v="-87.919655000000006"/>
    <s v=""/>
    <s v=""/>
    <n v="0.01"/>
    <s v="Left lane closed and left hand shoulder closed due to accident on I-290 Westbound at Exits 13A 13B US-20 North Ave."/>
    <s v="I-294 N"/>
    <x v="182"/>
    <s v="Cook"/>
    <s v="IL"/>
    <s v="60164"/>
    <s v="US"/>
    <s v="US/Central"/>
    <s v="KORD"/>
    <x v="553"/>
    <n v="5"/>
    <n v="-12.3"/>
    <n v="70"/>
    <n v="30.24"/>
    <n v="10"/>
    <x v="4"/>
    <n v="13.8"/>
    <m/>
    <x v="1"/>
    <b v="0"/>
    <b v="0"/>
    <b v="0"/>
    <b v="0"/>
    <b v="0"/>
    <b v="0"/>
    <b v="0"/>
    <b v="0"/>
    <b v="0"/>
    <b v="0"/>
    <x v="0"/>
    <b v="0"/>
    <b v="0"/>
    <s v="Night"/>
    <x v="0"/>
    <s v="Night"/>
    <s v="Night"/>
    <n v="42718"/>
    <x v="12"/>
    <x v="2"/>
    <x v="3"/>
    <s v="WEEKDAY"/>
  </r>
  <r>
    <s v="A-168058"/>
    <s v="Source2"/>
    <x v="1"/>
    <x v="567"/>
    <x v="564"/>
    <n v="41.760909999999996"/>
    <n v="-87.892639000000003"/>
    <s v=""/>
    <s v=""/>
    <n v="0.01"/>
    <s v="Left lane blocked due to accident on I-55 Stevenson Expy Northbound at Exit 277B I-294."/>
    <s v="I-294 N"/>
    <x v="183"/>
    <s v="Cook"/>
    <s v="IL"/>
    <s v="60525"/>
    <s v="US"/>
    <s v="US/Central"/>
    <s v="KMDW"/>
    <x v="554"/>
    <n v="9"/>
    <n v="-5.9"/>
    <n v="61"/>
    <n v="30.27"/>
    <n v="10"/>
    <x v="0"/>
    <n v="11.5"/>
    <m/>
    <x v="6"/>
    <b v="0"/>
    <b v="0"/>
    <b v="0"/>
    <b v="0"/>
    <b v="0"/>
    <b v="0"/>
    <b v="0"/>
    <b v="0"/>
    <b v="0"/>
    <b v="0"/>
    <x v="0"/>
    <b v="0"/>
    <b v="0"/>
    <s v="Night"/>
    <x v="0"/>
    <s v="Night"/>
    <s v="Day"/>
    <n v="42718"/>
    <x v="13"/>
    <x v="2"/>
    <x v="3"/>
    <s v="WEEKDAY"/>
  </r>
  <r>
    <s v="A-168060"/>
    <s v="Source2"/>
    <x v="0"/>
    <x v="568"/>
    <x v="565"/>
    <n v="42.061062"/>
    <n v="-88.327179000000001"/>
    <s v=""/>
    <s v=""/>
    <n v="0.01"/>
    <s v="Accident on Big Timber Rd at Lyle Ave."/>
    <s v="Big Timber Rd"/>
    <x v="174"/>
    <s v="Kane"/>
    <s v="IL"/>
    <s v="60123-1140"/>
    <s v="US"/>
    <s v="US/Central"/>
    <s v="KDPA"/>
    <x v="555"/>
    <n v="6.1"/>
    <n v="-10.199999999999999"/>
    <n v="69"/>
    <n v="30.23"/>
    <n v="10"/>
    <x v="0"/>
    <n v="12.7"/>
    <m/>
    <x v="6"/>
    <b v="0"/>
    <b v="0"/>
    <b v="0"/>
    <b v="0"/>
    <b v="0"/>
    <b v="0"/>
    <b v="0"/>
    <b v="0"/>
    <b v="1"/>
    <b v="0"/>
    <x v="0"/>
    <b v="1"/>
    <b v="0"/>
    <s v="Night"/>
    <x v="0"/>
    <s v="Day"/>
    <s v="Day"/>
    <n v="42718"/>
    <x v="0"/>
    <x v="2"/>
    <x v="0"/>
    <s v="WEEKDAY"/>
  </r>
  <r>
    <s v="A-168062"/>
    <s v="Source2"/>
    <x v="1"/>
    <x v="569"/>
    <x v="566"/>
    <n v="42.239895000000004"/>
    <n v="-87.901534999999996"/>
    <s v=""/>
    <s v=""/>
    <n v="2.97"/>
    <s v="Right lane blocked due to accident on I-94 Eastbound between I-94 and IL-60."/>
    <s v="W State Route 60"/>
    <x v="184"/>
    <s v="Lake"/>
    <s v="IL"/>
    <s v="60045"/>
    <s v="US"/>
    <s v="US/Central"/>
    <s v="KPWK"/>
    <x v="555"/>
    <n v="10"/>
    <n v="-1.9"/>
    <n v="61"/>
    <n v="30.23"/>
    <n v="10"/>
    <x v="0"/>
    <n v="8.1"/>
    <m/>
    <x v="1"/>
    <b v="0"/>
    <b v="0"/>
    <b v="0"/>
    <b v="0"/>
    <b v="0"/>
    <b v="0"/>
    <b v="0"/>
    <b v="0"/>
    <b v="0"/>
    <b v="0"/>
    <x v="0"/>
    <b v="0"/>
    <b v="0"/>
    <s v="Night"/>
    <x v="1"/>
    <s v="Day"/>
    <s v="Day"/>
    <n v="42718"/>
    <x v="0"/>
    <x v="2"/>
    <x v="0"/>
    <s v="WEEKDAY"/>
  </r>
  <r>
    <s v="A-168066"/>
    <s v="Source2"/>
    <x v="0"/>
    <x v="570"/>
    <x v="567"/>
    <n v="42.357078999999999"/>
    <n v="-88.043755000000004"/>
    <s v=""/>
    <s v=""/>
    <n v="0.01"/>
    <s v="Accident on County Hwy-45 Washington St at Lake St."/>
    <s v="E Washington St"/>
    <x v="185"/>
    <s v="Lake"/>
    <s v="IL"/>
    <s v="60030"/>
    <s v="US"/>
    <s v="US/Central"/>
    <s v="KUGN"/>
    <x v="556"/>
    <n v="12.9"/>
    <n v="0.7"/>
    <n v="67"/>
    <n v="30.21"/>
    <n v="3"/>
    <x v="4"/>
    <n v="9.1999999999999993"/>
    <n v="0"/>
    <x v="4"/>
    <b v="0"/>
    <b v="0"/>
    <b v="0"/>
    <b v="0"/>
    <b v="0"/>
    <b v="0"/>
    <b v="0"/>
    <b v="0"/>
    <b v="0"/>
    <b v="0"/>
    <x v="0"/>
    <b v="1"/>
    <b v="0"/>
    <s v="Day"/>
    <x v="1"/>
    <s v="Day"/>
    <s v="Day"/>
    <n v="42718"/>
    <x v="1"/>
    <x v="2"/>
    <x v="0"/>
    <s v="WEEKDAY"/>
  </r>
  <r>
    <s v="A-168091"/>
    <s v="Source2"/>
    <x v="1"/>
    <x v="571"/>
    <x v="568"/>
    <n v="41.869602"/>
    <n v="-87.917006999999998"/>
    <s v=""/>
    <s v=""/>
    <n v="0.01"/>
    <s v="Two lanes blocked due to accident on I-294 Eastbound at I-88."/>
    <s v="I-88 W"/>
    <x v="186"/>
    <s v="Cook"/>
    <s v="IL"/>
    <s v="60162"/>
    <s v="US"/>
    <s v="US/Central"/>
    <s v="KORD"/>
    <x v="557"/>
    <n v="16"/>
    <n v="0.1"/>
    <n v="65"/>
    <n v="30.19"/>
    <n v="10"/>
    <x v="5"/>
    <n v="17.3"/>
    <n v="0"/>
    <x v="0"/>
    <b v="0"/>
    <b v="0"/>
    <b v="0"/>
    <b v="0"/>
    <b v="0"/>
    <b v="0"/>
    <b v="0"/>
    <b v="0"/>
    <b v="0"/>
    <b v="0"/>
    <x v="0"/>
    <b v="0"/>
    <b v="0"/>
    <s v="Day"/>
    <x v="1"/>
    <s v="Day"/>
    <s v="Day"/>
    <n v="42718"/>
    <x v="5"/>
    <x v="2"/>
    <x v="0"/>
    <s v="WEEKDAY"/>
  </r>
  <r>
    <s v="A-168117"/>
    <s v="Source2"/>
    <x v="0"/>
    <x v="572"/>
    <x v="569"/>
    <n v="41.981281000000003"/>
    <n v="-88.069175999999999"/>
    <s v=""/>
    <s v=""/>
    <n v="0.01"/>
    <s v="Accident on Maple Ave at IL-19 Irving Park Rd."/>
    <s v="E Irving Park Rd"/>
    <x v="187"/>
    <s v="Dupage"/>
    <s v="IL"/>
    <s v="60172-2301"/>
    <s v="US"/>
    <s v="US/Central"/>
    <s v="KORD"/>
    <x v="558"/>
    <n v="12"/>
    <n v="-7.3"/>
    <n v="61"/>
    <n v="30.18"/>
    <n v="10"/>
    <x v="5"/>
    <n v="23"/>
    <m/>
    <x v="7"/>
    <b v="0"/>
    <b v="0"/>
    <b v="0"/>
    <b v="0"/>
    <b v="0"/>
    <b v="0"/>
    <b v="0"/>
    <b v="0"/>
    <b v="0"/>
    <b v="0"/>
    <x v="0"/>
    <b v="1"/>
    <b v="0"/>
    <s v="Night"/>
    <x v="1"/>
    <s v="Day"/>
    <s v="Day"/>
    <n v="42718"/>
    <x v="9"/>
    <x v="2"/>
    <x v="1"/>
    <s v="WEEKDAY"/>
  </r>
  <r>
    <s v="A-168118"/>
    <s v="Source2"/>
    <x v="0"/>
    <x v="573"/>
    <x v="570"/>
    <n v="41.905865000000013"/>
    <n v="-87.965073000000004"/>
    <s v=""/>
    <s v=""/>
    <n v="0.01"/>
    <s v="Lane blocked and very slow traffic due to accident on IL-83 Robert Kingery Hwy at IL-64 North Ave."/>
    <s v="W North Ave"/>
    <x v="188"/>
    <s v="DuPage"/>
    <s v="IL"/>
    <s v="60101"/>
    <s v="US"/>
    <s v="US/Central"/>
    <s v="KORD"/>
    <x v="559"/>
    <n v="15.1"/>
    <n v="-2.5"/>
    <n v="64"/>
    <n v="30.16"/>
    <n v="10"/>
    <x v="5"/>
    <n v="20.7"/>
    <m/>
    <x v="1"/>
    <b v="0"/>
    <b v="0"/>
    <b v="0"/>
    <b v="0"/>
    <b v="0"/>
    <b v="0"/>
    <b v="0"/>
    <b v="0"/>
    <b v="0"/>
    <b v="0"/>
    <x v="0"/>
    <b v="1"/>
    <b v="0"/>
    <s v="Night"/>
    <x v="1"/>
    <s v="Day"/>
    <s v="Day"/>
    <n v="42718"/>
    <x v="9"/>
    <x v="2"/>
    <x v="1"/>
    <s v="WEEKDAY"/>
  </r>
  <r>
    <s v="A-168122"/>
    <s v="Source2"/>
    <x v="0"/>
    <x v="574"/>
    <x v="571"/>
    <n v="41.736561000000002"/>
    <n v="-88.012259999999998"/>
    <s v=""/>
    <s v=""/>
    <n v="0.01"/>
    <s v="Accident on Lemont Rd at 83rd St."/>
    <s v="83rd St"/>
    <x v="189"/>
    <s v="DuPage"/>
    <s v="IL"/>
    <s v="60516"/>
    <s v="US"/>
    <s v="US/Central"/>
    <s v="KLOT"/>
    <x v="560"/>
    <n v="12.2"/>
    <n v="-8.9"/>
    <n v="70"/>
    <n v="30.18"/>
    <n v="10"/>
    <x v="2"/>
    <n v="28.8"/>
    <m/>
    <x v="8"/>
    <b v="0"/>
    <b v="0"/>
    <b v="1"/>
    <b v="0"/>
    <b v="0"/>
    <b v="0"/>
    <b v="0"/>
    <b v="0"/>
    <b v="0"/>
    <b v="0"/>
    <x v="0"/>
    <b v="1"/>
    <b v="0"/>
    <s v="Night"/>
    <x v="1"/>
    <s v="Day"/>
    <s v="Day"/>
    <n v="42718"/>
    <x v="9"/>
    <x v="2"/>
    <x v="1"/>
    <s v="WEEKDAY"/>
  </r>
  <r>
    <s v="A-168124"/>
    <s v="Source2"/>
    <x v="0"/>
    <x v="575"/>
    <x v="572"/>
    <n v="42.219658000000003"/>
    <n v="-88.213149999999999"/>
    <s v=""/>
    <s v=""/>
    <n v="0.01"/>
    <s v="Accident on 3 Oaks Rd at Lyons Ridge Dr."/>
    <s v="Lyons Ridge Dr"/>
    <x v="190"/>
    <s v="Mchenry"/>
    <s v="IL"/>
    <s v="60013-2392"/>
    <s v="US"/>
    <s v="US/Central"/>
    <s v="KPWK"/>
    <x v="561"/>
    <n v="12.9"/>
    <n v="-3.9"/>
    <n v="54"/>
    <n v="30.18"/>
    <n v="10"/>
    <x v="5"/>
    <n v="17.3"/>
    <m/>
    <x v="8"/>
    <b v="0"/>
    <b v="0"/>
    <b v="0"/>
    <b v="0"/>
    <b v="0"/>
    <b v="0"/>
    <b v="0"/>
    <b v="0"/>
    <b v="0"/>
    <b v="0"/>
    <x v="0"/>
    <b v="0"/>
    <b v="0"/>
    <s v="Night"/>
    <x v="0"/>
    <s v="Day"/>
    <s v="Day"/>
    <n v="42718"/>
    <x v="10"/>
    <x v="2"/>
    <x v="2"/>
    <s v="WEEKDAY"/>
  </r>
  <r>
    <s v="A-168132"/>
    <s v="Source2"/>
    <x v="0"/>
    <x v="576"/>
    <x v="573"/>
    <n v="42.295268999999998"/>
    <n v="-88.072471999999976"/>
    <s v=""/>
    <s v=""/>
    <n v="0"/>
    <s v="Lane blocked due to accident on Erhart Rd both ways at County Hwy-62 Fremont Center Rd."/>
    <s v="N Fremont Center Rd"/>
    <x v="185"/>
    <s v="Lake"/>
    <s v="IL"/>
    <s v="60030-9529"/>
    <s v="US"/>
    <s v="US/Central"/>
    <s v="KUGN"/>
    <x v="562"/>
    <n v="6.1"/>
    <n v="-8.6999999999999993"/>
    <n v="58"/>
    <n v="30.23"/>
    <n v="10"/>
    <x v="5"/>
    <n v="10.4"/>
    <m/>
    <x v="8"/>
    <b v="0"/>
    <b v="0"/>
    <b v="0"/>
    <b v="0"/>
    <b v="0"/>
    <b v="0"/>
    <b v="0"/>
    <b v="0"/>
    <b v="0"/>
    <b v="0"/>
    <x v="0"/>
    <b v="0"/>
    <b v="0"/>
    <s v="Night"/>
    <x v="0"/>
    <s v="Night"/>
    <s v="Night"/>
    <n v="42718"/>
    <x v="17"/>
    <x v="2"/>
    <x v="2"/>
    <s v="WEEKDAY"/>
  </r>
  <r>
    <s v="A-168134"/>
    <s v="Source2"/>
    <x v="0"/>
    <x v="577"/>
    <x v="574"/>
    <n v="42.470828999999995"/>
    <n v="-88.093384"/>
    <s v=""/>
    <s v=""/>
    <n v="0.01"/>
    <s v="Accident on IL-173 at IL-83 Main St."/>
    <s v="Main St"/>
    <x v="191"/>
    <s v="Lake"/>
    <s v="IL"/>
    <s v="60002-1884"/>
    <s v="US"/>
    <s v="US/Central"/>
    <s v="KENW"/>
    <x v="563"/>
    <n v="5"/>
    <n v="-16.2"/>
    <n v="61"/>
    <n v="30.2"/>
    <n v="10"/>
    <x v="5"/>
    <n v="21.9"/>
    <m/>
    <x v="8"/>
    <b v="0"/>
    <b v="0"/>
    <b v="0"/>
    <b v="0"/>
    <b v="0"/>
    <b v="0"/>
    <b v="0"/>
    <b v="0"/>
    <b v="0"/>
    <b v="0"/>
    <x v="0"/>
    <b v="1"/>
    <b v="0"/>
    <s v="Night"/>
    <x v="0"/>
    <s v="Night"/>
    <s v="Night"/>
    <n v="42718"/>
    <x v="11"/>
    <x v="2"/>
    <x v="2"/>
    <s v="WEEKDAY"/>
  </r>
  <r>
    <s v="A-168139"/>
    <s v="Source2"/>
    <x v="1"/>
    <x v="578"/>
    <x v="575"/>
    <n v="41.953621000000012"/>
    <n v="-87.730927000000023"/>
    <s v=""/>
    <s v=""/>
    <n v="0.01"/>
    <s v="Two lanes blocked due to accident on I-90 Kennedy Expy Westbound at Exit 44A I-94 Edens Expy."/>
    <s v="I-90 E"/>
    <x v="178"/>
    <s v="Cook"/>
    <s v="IL"/>
    <s v="60641"/>
    <s v="US"/>
    <s v="US/Central"/>
    <s v="KORD"/>
    <x v="564"/>
    <n v="0"/>
    <n v="-17.100000000000001"/>
    <n v="66"/>
    <n v="30.41"/>
    <n v="10"/>
    <x v="2"/>
    <n v="11.5"/>
    <m/>
    <x v="8"/>
    <b v="0"/>
    <b v="0"/>
    <b v="1"/>
    <b v="0"/>
    <b v="0"/>
    <b v="0"/>
    <b v="0"/>
    <b v="0"/>
    <b v="1"/>
    <b v="0"/>
    <x v="0"/>
    <b v="1"/>
    <b v="0"/>
    <s v="Night"/>
    <x v="0"/>
    <s v="Night"/>
    <s v="Day"/>
    <n v="42719"/>
    <x v="0"/>
    <x v="3"/>
    <x v="0"/>
    <s v="WEEKDAY"/>
  </r>
  <r>
    <s v="A-168140"/>
    <s v="Source2"/>
    <x v="0"/>
    <x v="579"/>
    <x v="576"/>
    <n v="42.07058"/>
    <n v="-88.320885000000004"/>
    <s v=""/>
    <s v=""/>
    <n v="0"/>
    <s v="Accident on Holmes Rd at Fox Ln."/>
    <s v="Holmes Rd"/>
    <x v="174"/>
    <s v="Kane"/>
    <s v="IL"/>
    <s v="60123-1200"/>
    <s v="US"/>
    <s v="US/Central"/>
    <s v="KDPA"/>
    <x v="565"/>
    <n v="-2.9"/>
    <n v="-20.8"/>
    <n v="65"/>
    <n v="30.43"/>
    <n v="10"/>
    <x v="5"/>
    <n v="11.5"/>
    <m/>
    <x v="8"/>
    <b v="0"/>
    <b v="0"/>
    <b v="0"/>
    <b v="0"/>
    <b v="0"/>
    <b v="0"/>
    <b v="0"/>
    <b v="0"/>
    <b v="0"/>
    <b v="1"/>
    <x v="0"/>
    <b v="0"/>
    <b v="0"/>
    <s v="Night"/>
    <x v="1"/>
    <s v="Day"/>
    <s v="Day"/>
    <n v="42719"/>
    <x v="0"/>
    <x v="3"/>
    <x v="0"/>
    <s v="WEEKDAY"/>
  </r>
  <r>
    <s v="A-168142"/>
    <s v="Source2"/>
    <x v="1"/>
    <x v="580"/>
    <x v="577"/>
    <n v="41.786918999999997"/>
    <n v="-87.630852000000004"/>
    <s v=""/>
    <s v=""/>
    <n v="0.01"/>
    <s v="Accident on I-94 Dan Ryan Expy Westbound at Exit 57 I-90 Dan Ryan Expy."/>
    <s v="I-94 W"/>
    <x v="178"/>
    <s v="Cook"/>
    <s v="IL"/>
    <s v="60621"/>
    <s v="US"/>
    <s v="US/Central"/>
    <s v="KMDW"/>
    <x v="566"/>
    <n v="1"/>
    <n v="-16.600000000000001"/>
    <n v="60"/>
    <n v="30.47"/>
    <n v="10"/>
    <x v="5"/>
    <n v="12.7"/>
    <m/>
    <x v="7"/>
    <b v="0"/>
    <b v="0"/>
    <b v="0"/>
    <b v="0"/>
    <b v="0"/>
    <b v="0"/>
    <b v="1"/>
    <b v="0"/>
    <b v="0"/>
    <b v="0"/>
    <x v="0"/>
    <b v="0"/>
    <b v="0"/>
    <s v="Night"/>
    <x v="1"/>
    <s v="Day"/>
    <s v="Day"/>
    <n v="42719"/>
    <x v="0"/>
    <x v="3"/>
    <x v="0"/>
    <s v="WEEKDAY"/>
  </r>
  <r>
    <s v="A-168143"/>
    <s v="Source2"/>
    <x v="0"/>
    <x v="581"/>
    <x v="578"/>
    <n v="42.315533000000002"/>
    <n v="-88.111298000000005"/>
    <s v=""/>
    <s v=""/>
    <n v="0.01"/>
    <s v="Accident on County Hwy-49 Fairfield Rd at IL-60."/>
    <s v="W State Route 60"/>
    <x v="185"/>
    <s v="Lake"/>
    <s v="IL"/>
    <s v="60030"/>
    <s v="US"/>
    <s v="US/Central"/>
    <s v="KUGN"/>
    <x v="567"/>
    <n v="-2"/>
    <n v="-12.2"/>
    <n v="69"/>
    <n v="30.42"/>
    <n v="10"/>
    <x v="5"/>
    <n v="4.5999999999999996"/>
    <m/>
    <x v="8"/>
    <b v="0"/>
    <b v="0"/>
    <b v="0"/>
    <b v="0"/>
    <b v="0"/>
    <b v="0"/>
    <b v="0"/>
    <b v="0"/>
    <b v="0"/>
    <b v="0"/>
    <x v="0"/>
    <b v="1"/>
    <b v="0"/>
    <s v="Night"/>
    <x v="1"/>
    <s v="Day"/>
    <s v="Day"/>
    <n v="42719"/>
    <x v="1"/>
    <x v="3"/>
    <x v="0"/>
    <s v="WEEKDAY"/>
  </r>
  <r>
    <s v="A-168144"/>
    <s v="Source2"/>
    <x v="0"/>
    <x v="582"/>
    <x v="579"/>
    <n v="42.19717"/>
    <n v="-88.018341000000007"/>
    <s v=""/>
    <s v=""/>
    <n v="0.01"/>
    <s v="Accident on IL-22 at County Hwy-32 Old McHenry Rd."/>
    <s v="N Old McHenry Rd"/>
    <x v="171"/>
    <s v="Lake"/>
    <s v="IL"/>
    <s v="60047"/>
    <s v="US"/>
    <s v="US/Central"/>
    <s v="KPWK"/>
    <x v="568"/>
    <n v="-0.9"/>
    <n v="-15.3"/>
    <n v="66"/>
    <n v="30.45"/>
    <n v="10"/>
    <x v="5"/>
    <n v="8.1"/>
    <m/>
    <x v="8"/>
    <b v="0"/>
    <b v="0"/>
    <b v="0"/>
    <b v="0"/>
    <b v="0"/>
    <b v="0"/>
    <b v="0"/>
    <b v="0"/>
    <b v="0"/>
    <b v="0"/>
    <x v="0"/>
    <b v="1"/>
    <b v="0"/>
    <s v="Day"/>
    <x v="1"/>
    <s v="Day"/>
    <s v="Day"/>
    <n v="42719"/>
    <x v="1"/>
    <x v="3"/>
    <x v="0"/>
    <s v="WEEKDAY"/>
  </r>
  <r>
    <s v="A-168147"/>
    <s v="Source2"/>
    <x v="0"/>
    <x v="583"/>
    <x v="580"/>
    <n v="42.197628000000002"/>
    <n v="-88.111083999999977"/>
    <s v=""/>
    <s v=""/>
    <n v="0.01"/>
    <s v="Accident on US-12 Rand Rd Southbound at Rand Rd."/>
    <s v="Honey Lake Rd"/>
    <x v="171"/>
    <s v="Lake"/>
    <s v="IL"/>
    <s v="60047"/>
    <s v="US"/>
    <s v="US/Central"/>
    <s v="KPWK"/>
    <x v="569"/>
    <n v="1"/>
    <n v="-15.8"/>
    <n v="60"/>
    <n v="30.47"/>
    <n v="10"/>
    <x v="5"/>
    <n v="11.5"/>
    <m/>
    <x v="8"/>
    <b v="0"/>
    <b v="0"/>
    <b v="0"/>
    <b v="0"/>
    <b v="0"/>
    <b v="0"/>
    <b v="0"/>
    <b v="0"/>
    <b v="0"/>
    <b v="0"/>
    <x v="0"/>
    <b v="1"/>
    <b v="0"/>
    <s v="Day"/>
    <x v="1"/>
    <s v="Day"/>
    <s v="Day"/>
    <n v="42719"/>
    <x v="2"/>
    <x v="3"/>
    <x v="0"/>
    <s v="WEEKDAY"/>
  </r>
  <r>
    <s v="A-168149"/>
    <s v="Source2"/>
    <x v="0"/>
    <x v="584"/>
    <x v="581"/>
    <n v="41.858981999999997"/>
    <n v="-88.091971999999998"/>
    <s v=""/>
    <s v=""/>
    <n v="0"/>
    <s v="Accident on President St at IL-38 Roosevelt Rd."/>
    <s v="S President St"/>
    <x v="192"/>
    <s v="Dupage"/>
    <s v="IL"/>
    <s v="60189-6606"/>
    <s v="US"/>
    <s v="US/Central"/>
    <s v="KDPA"/>
    <x v="569"/>
    <n v="0"/>
    <n v="-18"/>
    <n v="63"/>
    <n v="30.48"/>
    <n v="10"/>
    <x v="5"/>
    <n v="12.7"/>
    <m/>
    <x v="8"/>
    <b v="0"/>
    <b v="0"/>
    <b v="1"/>
    <b v="0"/>
    <b v="0"/>
    <b v="0"/>
    <b v="0"/>
    <b v="0"/>
    <b v="1"/>
    <b v="0"/>
    <x v="0"/>
    <b v="1"/>
    <b v="0"/>
    <s v="Day"/>
    <x v="1"/>
    <s v="Day"/>
    <s v="Day"/>
    <n v="42719"/>
    <x v="2"/>
    <x v="3"/>
    <x v="0"/>
    <s v="WEEKDAY"/>
  </r>
  <r>
    <s v="A-168156"/>
    <s v="Source2"/>
    <x v="1"/>
    <x v="585"/>
    <x v="582"/>
    <n v="41.772202"/>
    <n v="-88.045860000000005"/>
    <s v=""/>
    <s v=""/>
    <n v="0.01"/>
    <s v="Lane blocked due to accident on I-355 Northbound at 63rd St."/>
    <s v="63rd St"/>
    <x v="179"/>
    <s v="DuPage"/>
    <s v="IL"/>
    <s v="60517"/>
    <s v="US"/>
    <s v="US/Central"/>
    <s v="KLOT"/>
    <x v="570"/>
    <n v="0.7"/>
    <n v="-17"/>
    <n v="77"/>
    <n v="30.45"/>
    <n v="10"/>
    <x v="2"/>
    <n v="12.7"/>
    <m/>
    <x v="8"/>
    <b v="0"/>
    <b v="0"/>
    <b v="0"/>
    <b v="0"/>
    <b v="0"/>
    <b v="0"/>
    <b v="0"/>
    <b v="0"/>
    <b v="0"/>
    <b v="0"/>
    <x v="0"/>
    <b v="0"/>
    <b v="0"/>
    <s v="Day"/>
    <x v="1"/>
    <s v="Day"/>
    <s v="Day"/>
    <n v="42719"/>
    <x v="3"/>
    <x v="3"/>
    <x v="0"/>
    <s v="WEEKDAY"/>
  </r>
  <r>
    <s v="A-168157"/>
    <s v="Source2"/>
    <x v="0"/>
    <x v="586"/>
    <x v="583"/>
    <n v="42.175468000000002"/>
    <n v="-87.991996999999998"/>
    <s v=""/>
    <s v=""/>
    <n v="0.01"/>
    <s v="Accident on IL-53 Northbound at County Hwy-32 Old McHenry Rd."/>
    <s v="Old McHenry Rd"/>
    <x v="193"/>
    <s v="Lake"/>
    <s v="IL"/>
    <s v="60089"/>
    <s v="US"/>
    <s v="US/Central"/>
    <s v="KPWK"/>
    <x v="426"/>
    <n v="3"/>
    <n v="-14.1"/>
    <n v="57"/>
    <n v="30.5"/>
    <n v="10"/>
    <x v="5"/>
    <n v="12.7"/>
    <m/>
    <x v="8"/>
    <b v="0"/>
    <b v="0"/>
    <b v="0"/>
    <b v="0"/>
    <b v="0"/>
    <b v="0"/>
    <b v="0"/>
    <b v="0"/>
    <b v="0"/>
    <b v="0"/>
    <x v="0"/>
    <b v="1"/>
    <b v="0"/>
    <s v="Day"/>
    <x v="1"/>
    <s v="Day"/>
    <s v="Day"/>
    <n v="42719"/>
    <x v="3"/>
    <x v="3"/>
    <x v="0"/>
    <s v="WEEKDAY"/>
  </r>
  <r>
    <s v="A-168158"/>
    <s v="Source2"/>
    <x v="0"/>
    <x v="587"/>
    <x v="584"/>
    <n v="42.303393999999997"/>
    <n v="-88.075989000000007"/>
    <s v=""/>
    <s v=""/>
    <n v="0.01"/>
    <s v="Accident on IL-60 at County Hwy-20 Peterson Rd."/>
    <s v="W State Route 60"/>
    <x v="185"/>
    <s v="Lake"/>
    <s v="IL"/>
    <s v="60030-9535"/>
    <s v="US"/>
    <s v="US/Central"/>
    <s v="KUGN"/>
    <x v="571"/>
    <n v="1.9"/>
    <n v="-14.7"/>
    <n v="63"/>
    <n v="30.49"/>
    <n v="10"/>
    <x v="5"/>
    <n v="11.5"/>
    <m/>
    <x v="8"/>
    <b v="0"/>
    <b v="0"/>
    <b v="0"/>
    <b v="0"/>
    <b v="0"/>
    <b v="0"/>
    <b v="0"/>
    <b v="0"/>
    <b v="0"/>
    <b v="0"/>
    <x v="0"/>
    <b v="0"/>
    <b v="0"/>
    <s v="Day"/>
    <x v="1"/>
    <s v="Day"/>
    <s v="Day"/>
    <n v="42719"/>
    <x v="3"/>
    <x v="3"/>
    <x v="0"/>
    <s v="WEEKDAY"/>
  </r>
  <r>
    <s v="A-168159"/>
    <s v="Source2"/>
    <x v="0"/>
    <x v="588"/>
    <x v="585"/>
    <n v="41.832419999999999"/>
    <n v="-87.948806999999988"/>
    <s v=""/>
    <s v=""/>
    <n v="0.01"/>
    <s v="Accident on County Hwy-34 31st St at 31st St."/>
    <s v="31st St"/>
    <x v="194"/>
    <s v="DuPage"/>
    <s v="IL"/>
    <s v="60523"/>
    <s v="US"/>
    <s v="US/Central"/>
    <s v="KMDW"/>
    <x v="351"/>
    <n v="3.9"/>
    <n v="-11.3"/>
    <n v="55"/>
    <n v="30.53"/>
    <n v="10"/>
    <x v="5"/>
    <n v="10.4"/>
    <m/>
    <x v="7"/>
    <b v="0"/>
    <b v="0"/>
    <b v="1"/>
    <b v="0"/>
    <b v="0"/>
    <b v="0"/>
    <b v="0"/>
    <b v="0"/>
    <b v="0"/>
    <b v="0"/>
    <x v="0"/>
    <b v="1"/>
    <b v="0"/>
    <s v="Day"/>
    <x v="1"/>
    <s v="Day"/>
    <s v="Day"/>
    <n v="42719"/>
    <x v="3"/>
    <x v="3"/>
    <x v="0"/>
    <s v="WEEKDAY"/>
  </r>
  <r>
    <s v="A-168165"/>
    <s v="Source2"/>
    <x v="0"/>
    <x v="589"/>
    <x v="586"/>
    <n v="41.86224"/>
    <n v="-88.052734000000001"/>
    <s v=""/>
    <s v=""/>
    <n v="0.01"/>
    <s v="Accident on IL-53 at Du Page Blvd."/>
    <s v="State Route 53"/>
    <x v="195"/>
    <s v="DuPage"/>
    <s v="IL"/>
    <s v="60137"/>
    <s v="US"/>
    <s v="US/Central"/>
    <s v="KDPA"/>
    <x v="572"/>
    <n v="3"/>
    <n v="-14.8"/>
    <n v="60"/>
    <n v="30.5"/>
    <n v="10"/>
    <x v="5"/>
    <n v="13.8"/>
    <m/>
    <x v="8"/>
    <b v="0"/>
    <b v="0"/>
    <b v="1"/>
    <b v="0"/>
    <b v="0"/>
    <b v="0"/>
    <b v="0"/>
    <b v="0"/>
    <b v="0"/>
    <b v="0"/>
    <x v="0"/>
    <b v="1"/>
    <b v="0"/>
    <s v="Day"/>
    <x v="1"/>
    <s v="Day"/>
    <s v="Day"/>
    <n v="42719"/>
    <x v="4"/>
    <x v="3"/>
    <x v="0"/>
    <s v="WEEKDAY"/>
  </r>
  <r>
    <s v="A-168167"/>
    <s v="Source2"/>
    <x v="0"/>
    <x v="590"/>
    <x v="587"/>
    <n v="42.117699000000002"/>
    <n v="-87.972801000000004"/>
    <s v=""/>
    <s v=""/>
    <n v="0"/>
    <s v="Accident on Appletree Ln at Burke Dr."/>
    <s v="E Appletree Ln"/>
    <x v="196"/>
    <s v="Cook"/>
    <s v="IL"/>
    <s v="60004"/>
    <s v="US"/>
    <s v="US/Central"/>
    <s v="KPWK"/>
    <x v="572"/>
    <n v="5"/>
    <n v="-10"/>
    <n v="55"/>
    <n v="30.49"/>
    <n v="10"/>
    <x v="5"/>
    <n v="10.4"/>
    <m/>
    <x v="8"/>
    <b v="0"/>
    <b v="0"/>
    <b v="0"/>
    <b v="0"/>
    <b v="0"/>
    <b v="0"/>
    <b v="0"/>
    <b v="0"/>
    <b v="0"/>
    <b v="0"/>
    <x v="0"/>
    <b v="0"/>
    <b v="0"/>
    <s v="Day"/>
    <x v="1"/>
    <s v="Day"/>
    <s v="Day"/>
    <n v="42719"/>
    <x v="4"/>
    <x v="3"/>
    <x v="0"/>
    <s v="WEEKDAY"/>
  </r>
  <r>
    <s v="A-168169"/>
    <s v="Source2"/>
    <x v="0"/>
    <x v="591"/>
    <x v="588"/>
    <n v="41.751841999999996"/>
    <n v="-87.973815999999999"/>
    <s v=""/>
    <s v=""/>
    <n v="0.01"/>
    <s v="Accident on 75th St at Cass Ave."/>
    <s v="S Cass Ave"/>
    <x v="197"/>
    <s v="DuPage"/>
    <s v="IL"/>
    <s v="60561"/>
    <s v="US"/>
    <s v="US/Central"/>
    <s v="KLOT"/>
    <x v="573"/>
    <n v="3.6"/>
    <n v="-12.6"/>
    <n v="71"/>
    <n v="30.47"/>
    <n v="10"/>
    <x v="2"/>
    <n v="11.5"/>
    <m/>
    <x v="8"/>
    <b v="0"/>
    <b v="0"/>
    <b v="1"/>
    <b v="0"/>
    <b v="0"/>
    <b v="0"/>
    <b v="0"/>
    <b v="0"/>
    <b v="0"/>
    <b v="0"/>
    <x v="0"/>
    <b v="1"/>
    <b v="0"/>
    <s v="Day"/>
    <x v="1"/>
    <s v="Day"/>
    <s v="Day"/>
    <n v="42719"/>
    <x v="4"/>
    <x v="3"/>
    <x v="0"/>
    <s v="WEEKDAY"/>
  </r>
  <r>
    <s v="A-168186"/>
    <s v="Source2"/>
    <x v="0"/>
    <x v="592"/>
    <x v="589"/>
    <n v="41.859397999999999"/>
    <n v="-88.056114000000022"/>
    <s v=""/>
    <s v=""/>
    <n v="0"/>
    <s v="Accident on Nicoll Ave at IL-38 Roosevelt Rd."/>
    <s v="Roosevelt Rd"/>
    <x v="195"/>
    <s v="Dupage"/>
    <s v="IL"/>
    <s v="60137-5900"/>
    <s v="US"/>
    <s v="US/Central"/>
    <s v="KDPA"/>
    <x v="574"/>
    <n v="6.1"/>
    <n v="-7.8"/>
    <n v="58"/>
    <n v="30.47"/>
    <n v="10"/>
    <x v="4"/>
    <n v="9.1999999999999993"/>
    <m/>
    <x v="8"/>
    <b v="0"/>
    <b v="0"/>
    <b v="1"/>
    <b v="0"/>
    <b v="0"/>
    <b v="0"/>
    <b v="0"/>
    <b v="0"/>
    <b v="0"/>
    <b v="0"/>
    <x v="0"/>
    <b v="1"/>
    <b v="0"/>
    <s v="Day"/>
    <x v="1"/>
    <s v="Day"/>
    <s v="Day"/>
    <n v="42719"/>
    <x v="6"/>
    <x v="3"/>
    <x v="1"/>
    <s v="WEEKDAY"/>
  </r>
  <r>
    <s v="A-168195"/>
    <s v="Source2"/>
    <x v="0"/>
    <x v="593"/>
    <x v="590"/>
    <n v="41.860409000000004"/>
    <n v="-87.973022"/>
    <s v=""/>
    <s v=""/>
    <n v="0.01"/>
    <s v="Accident on IL-38 Roosevelt Rd at Summit Ave."/>
    <s v="17W601 Roosevelt Rd"/>
    <x v="198"/>
    <s v="DuPage"/>
    <s v="IL"/>
    <s v="60181"/>
    <s v="US"/>
    <s v="US/Central"/>
    <s v="KORD"/>
    <x v="575"/>
    <n v="7"/>
    <n v="-9.1"/>
    <n v="61"/>
    <n v="30.47"/>
    <n v="10"/>
    <x v="5"/>
    <n v="12.7"/>
    <m/>
    <x v="1"/>
    <b v="0"/>
    <b v="0"/>
    <b v="0"/>
    <b v="0"/>
    <b v="0"/>
    <b v="0"/>
    <b v="0"/>
    <b v="0"/>
    <b v="0"/>
    <b v="0"/>
    <x v="0"/>
    <b v="1"/>
    <b v="0"/>
    <s v="Day"/>
    <x v="1"/>
    <s v="Day"/>
    <s v="Day"/>
    <n v="42719"/>
    <x v="15"/>
    <x v="3"/>
    <x v="1"/>
    <s v="WEEKDAY"/>
  </r>
  <r>
    <s v="A-168196"/>
    <s v="Source2"/>
    <x v="0"/>
    <x v="594"/>
    <x v="591"/>
    <n v="42.017864000000003"/>
    <n v="-88.317718999999997"/>
    <s v=""/>
    <s v=""/>
    <n v="0"/>
    <s v="Accident on Spartan Dr at Gail Shadwell Dr."/>
    <s v="Gail Shadwell Dr"/>
    <x v="174"/>
    <s v="Kane"/>
    <s v="IL"/>
    <s v="60123"/>
    <s v="US"/>
    <s v="US/Central"/>
    <s v="KDPA"/>
    <x v="576"/>
    <n v="7"/>
    <n v="-7.5"/>
    <n v="61"/>
    <n v="30.47"/>
    <n v="10"/>
    <x v="5"/>
    <n v="10.4"/>
    <m/>
    <x v="8"/>
    <b v="0"/>
    <b v="0"/>
    <b v="0"/>
    <b v="0"/>
    <b v="0"/>
    <b v="0"/>
    <b v="0"/>
    <b v="0"/>
    <b v="0"/>
    <b v="0"/>
    <x v="0"/>
    <b v="0"/>
    <b v="0"/>
    <s v="Day"/>
    <x v="1"/>
    <s v="Day"/>
    <s v="Day"/>
    <n v="42719"/>
    <x v="7"/>
    <x v="3"/>
    <x v="1"/>
    <s v="WEEKDAY"/>
  </r>
  <r>
    <s v="A-168204"/>
    <s v="Source2"/>
    <x v="0"/>
    <x v="595"/>
    <x v="592"/>
    <n v="41.788997999999999"/>
    <n v="-87.936356000000004"/>
    <s v=""/>
    <s v=""/>
    <n v="0.01"/>
    <s v="Slow traffic due to accident on County Hwy-35 55th St at Madison St."/>
    <s v="S Madison St"/>
    <x v="199"/>
    <s v="Dupage"/>
    <s v="IL"/>
    <s v="60521-4365"/>
    <s v="US"/>
    <s v="US/Central"/>
    <s v="KMDW"/>
    <x v="577"/>
    <n v="8.1"/>
    <n v="-5.3"/>
    <n v="58"/>
    <n v="30.51"/>
    <n v="10"/>
    <x v="5"/>
    <n v="9.1999999999999993"/>
    <m/>
    <x v="1"/>
    <b v="0"/>
    <b v="0"/>
    <b v="1"/>
    <b v="0"/>
    <b v="0"/>
    <b v="0"/>
    <b v="0"/>
    <b v="0"/>
    <b v="0"/>
    <b v="0"/>
    <x v="0"/>
    <b v="1"/>
    <b v="0"/>
    <s v="Night"/>
    <x v="1"/>
    <s v="Day"/>
    <s v="Day"/>
    <n v="42719"/>
    <x v="9"/>
    <x v="3"/>
    <x v="1"/>
    <s v="WEEKDAY"/>
  </r>
  <r>
    <s v="A-168208"/>
    <s v="Source2"/>
    <x v="0"/>
    <x v="596"/>
    <x v="593"/>
    <n v="41.981628000000001"/>
    <n v="-88.231339000000006"/>
    <s v=""/>
    <s v=""/>
    <n v="0"/>
    <s v="Accident on Brewster Creek Blvd at Hecht Dr."/>
    <s v="Brewster Creek Blvd"/>
    <x v="200"/>
    <s v="Dupage"/>
    <s v="IL"/>
    <s v="60103-1708"/>
    <s v="US"/>
    <s v="US/Central"/>
    <s v="KDPA"/>
    <x v="578"/>
    <n v="3"/>
    <n v="-4.4000000000000004"/>
    <n v="66"/>
    <n v="30.46"/>
    <n v="10"/>
    <x v="1"/>
    <n v="3.5"/>
    <m/>
    <x v="8"/>
    <b v="0"/>
    <b v="0"/>
    <b v="0"/>
    <b v="0"/>
    <b v="0"/>
    <b v="0"/>
    <b v="0"/>
    <b v="0"/>
    <b v="0"/>
    <b v="0"/>
    <x v="0"/>
    <b v="0"/>
    <b v="0"/>
    <s v="Night"/>
    <x v="0"/>
    <s v="Day"/>
    <s v="Day"/>
    <n v="42719"/>
    <x v="10"/>
    <x v="3"/>
    <x v="2"/>
    <s v="WEEKDAY"/>
  </r>
  <r>
    <s v="A-168209"/>
    <s v="Source2"/>
    <x v="1"/>
    <x v="597"/>
    <x v="594"/>
    <n v="41.542190999999995"/>
    <n v="-87.943236999999996"/>
    <s v=""/>
    <s v=""/>
    <n v="0.01"/>
    <s v="Lane blocked and very slow traffic due to accident on I-80 Eastbound near Exit 140 I-355."/>
    <s v="I-80 E"/>
    <x v="201"/>
    <s v="Will"/>
    <s v="IL"/>
    <s v="60448"/>
    <s v="US"/>
    <s v="US/Central"/>
    <s v="KLOT"/>
    <x v="579"/>
    <n v="1.2"/>
    <n v="-8.5"/>
    <n v="85"/>
    <n v="30.42"/>
    <n v="10"/>
    <x v="5"/>
    <n v="4.5999999999999996"/>
    <m/>
    <x v="8"/>
    <b v="0"/>
    <b v="0"/>
    <b v="0"/>
    <b v="0"/>
    <b v="0"/>
    <b v="0"/>
    <b v="0"/>
    <b v="0"/>
    <b v="0"/>
    <b v="0"/>
    <x v="0"/>
    <b v="0"/>
    <b v="0"/>
    <s v="Night"/>
    <x v="0"/>
    <s v="Night"/>
    <s v="Day"/>
    <n v="42719"/>
    <x v="10"/>
    <x v="3"/>
    <x v="2"/>
    <s v="WEEKDAY"/>
  </r>
  <r>
    <s v="A-168215"/>
    <s v="Source2"/>
    <x v="0"/>
    <x v="598"/>
    <x v="595"/>
    <n v="41.613945000000001"/>
    <n v="-87.579032999999995"/>
    <s v=""/>
    <s v=""/>
    <n v="0.01"/>
    <s v="Lane blocked and slow traffic due to accident on I-94 Bishop Ford Fwy after Exits 71A 71B IL-83 Sibley Blvd."/>
    <s v="Bishop Ford Fwy E"/>
    <x v="202"/>
    <s v="Cook"/>
    <s v="IL"/>
    <s v="60419"/>
    <s v="US"/>
    <s v="US/Central"/>
    <s v="KIGQ"/>
    <x v="580"/>
    <n v="4.5999999999999996"/>
    <n v="-6"/>
    <n v="76"/>
    <n v="30.42"/>
    <n v="10"/>
    <x v="4"/>
    <n v="5.8"/>
    <m/>
    <x v="8"/>
    <b v="0"/>
    <b v="0"/>
    <b v="0"/>
    <b v="0"/>
    <b v="0"/>
    <b v="0"/>
    <b v="0"/>
    <b v="0"/>
    <b v="0"/>
    <b v="0"/>
    <x v="0"/>
    <b v="0"/>
    <b v="0"/>
    <s v="Night"/>
    <x v="0"/>
    <s v="Night"/>
    <s v="Night"/>
    <n v="42719"/>
    <x v="14"/>
    <x v="3"/>
    <x v="2"/>
    <s v="WEEKDAY"/>
  </r>
  <r>
    <s v="A-168219"/>
    <s v="Source2"/>
    <x v="0"/>
    <x v="599"/>
    <x v="596"/>
    <n v="41.887993000000002"/>
    <n v="-87.969169999999977"/>
    <s v=""/>
    <s v=""/>
    <n v="0.01"/>
    <s v="Accident on Wildwood Ave at Villa Ave."/>
    <s v="E Wildwood Ave"/>
    <x v="198"/>
    <s v="DuPage"/>
    <s v="IL"/>
    <s v="60181"/>
    <s v="US"/>
    <s v="US/Central"/>
    <s v="KORD"/>
    <x v="581"/>
    <n v="5"/>
    <n v="-8.1"/>
    <n v="70"/>
    <n v="30.43"/>
    <n v="10"/>
    <x v="5"/>
    <n v="8.1"/>
    <m/>
    <x v="0"/>
    <b v="0"/>
    <b v="0"/>
    <b v="0"/>
    <b v="0"/>
    <b v="0"/>
    <b v="0"/>
    <b v="0"/>
    <b v="0"/>
    <b v="0"/>
    <b v="0"/>
    <x v="0"/>
    <b v="0"/>
    <b v="0"/>
    <s v="Night"/>
    <x v="0"/>
    <s v="Night"/>
    <s v="Night"/>
    <n v="42719"/>
    <x v="17"/>
    <x v="3"/>
    <x v="2"/>
    <s v="WEEKDAY"/>
  </r>
  <r>
    <s v="A-168316"/>
    <s v="Source2"/>
    <x v="1"/>
    <x v="600"/>
    <x v="597"/>
    <n v="42.614994000000003"/>
    <n v="-87.952170999999979"/>
    <s v=""/>
    <s v=""/>
    <n v="0.01"/>
    <s v="Accident on I-41 Northbound at Exit 340 I-94 I-41."/>
    <s v="Burlington Rd"/>
    <x v="203"/>
    <s v="Kenosha"/>
    <s v="WI"/>
    <s v="53144"/>
    <s v="US"/>
    <s v="US/Central"/>
    <s v="KENW"/>
    <x v="582"/>
    <n v="1"/>
    <n v="-14.9"/>
    <n v="75"/>
    <n v="30.36"/>
    <n v="10"/>
    <x v="2"/>
    <n v="10.4"/>
    <m/>
    <x v="8"/>
    <b v="0"/>
    <b v="0"/>
    <b v="0"/>
    <b v="0"/>
    <b v="0"/>
    <b v="0"/>
    <b v="0"/>
    <b v="0"/>
    <b v="0"/>
    <b v="0"/>
    <x v="0"/>
    <b v="0"/>
    <b v="0"/>
    <s v="Day"/>
    <x v="1"/>
    <s v="Day"/>
    <s v="Day"/>
    <n v="42722"/>
    <x v="2"/>
    <x v="6"/>
    <x v="0"/>
    <s v="WEEKEND"/>
  </r>
  <r>
    <s v="A-168319"/>
    <s v="Source2"/>
    <x v="0"/>
    <x v="601"/>
    <x v="598"/>
    <n v="42.003723000000001"/>
    <n v="-88.197661999999994"/>
    <s v=""/>
    <s v=""/>
    <n v="0"/>
    <s v="Accident on Timber Ridge Dr at Baytree Dr."/>
    <s v="Baytree Dr"/>
    <x v="200"/>
    <s v="Dupage"/>
    <s v="IL"/>
    <s v="60103-4094"/>
    <s v="US"/>
    <s v="US/Central"/>
    <s v="KDPA"/>
    <x v="583"/>
    <n v="3.9"/>
    <n v="-15"/>
    <n v="66"/>
    <n v="30.48"/>
    <n v="10"/>
    <x v="3"/>
    <n v="16.100000000000001"/>
    <m/>
    <x v="8"/>
    <b v="0"/>
    <b v="0"/>
    <b v="0"/>
    <b v="0"/>
    <b v="0"/>
    <b v="0"/>
    <b v="0"/>
    <b v="0"/>
    <b v="0"/>
    <b v="0"/>
    <x v="0"/>
    <b v="0"/>
    <b v="0"/>
    <s v="Day"/>
    <x v="1"/>
    <s v="Day"/>
    <s v="Day"/>
    <n v="42722"/>
    <x v="4"/>
    <x v="6"/>
    <x v="0"/>
    <s v="WEEKEND"/>
  </r>
  <r>
    <s v="A-168326"/>
    <s v="Source2"/>
    <x v="1"/>
    <x v="602"/>
    <x v="599"/>
    <n v="41.586746000000012"/>
    <n v="-90.369086999999993"/>
    <s v=""/>
    <s v=""/>
    <n v="0.01"/>
    <s v="Slow traffic and right lane blocked due to accident on I-80 Eastbound at Exit 306 US-67 Cody Rd."/>
    <s v="I-80 E"/>
    <x v="204"/>
    <s v="Scott"/>
    <s v="IA"/>
    <s v="52753"/>
    <s v="US"/>
    <s v="US/Central"/>
    <s v="KDVN"/>
    <x v="584"/>
    <n v="-2.9"/>
    <n v="-21.6"/>
    <n v="68"/>
    <n v="30.66"/>
    <n v="10"/>
    <x v="5"/>
    <n v="12.7"/>
    <m/>
    <x v="8"/>
    <b v="0"/>
    <b v="0"/>
    <b v="0"/>
    <b v="0"/>
    <b v="0"/>
    <b v="0"/>
    <b v="0"/>
    <b v="0"/>
    <b v="0"/>
    <b v="0"/>
    <x v="0"/>
    <b v="0"/>
    <b v="0"/>
    <s v="Day"/>
    <x v="1"/>
    <s v="Day"/>
    <s v="Day"/>
    <n v="42722"/>
    <x v="15"/>
    <x v="6"/>
    <x v="1"/>
    <s v="WEEKEND"/>
  </r>
  <r>
    <s v="A-168333"/>
    <s v="Source2"/>
    <x v="0"/>
    <x v="603"/>
    <x v="600"/>
    <n v="41.931067999999996"/>
    <n v="-88.156929000000005"/>
    <s v=""/>
    <s v=""/>
    <n v="0"/>
    <s v="Accident on Oak Wood Dr at Woodlake Dr."/>
    <s v="Woodlake Dr"/>
    <x v="205"/>
    <s v="Dupage"/>
    <s v="IL"/>
    <s v="60188-6092"/>
    <s v="US"/>
    <s v="US/Central"/>
    <s v="KDPA"/>
    <x v="585"/>
    <n v="-13"/>
    <n v="-22.7"/>
    <n v="78"/>
    <n v="30.76"/>
    <n v="10"/>
    <x v="9"/>
    <n v="3.5"/>
    <m/>
    <x v="8"/>
    <b v="0"/>
    <b v="0"/>
    <b v="0"/>
    <b v="0"/>
    <b v="0"/>
    <b v="0"/>
    <b v="0"/>
    <b v="0"/>
    <b v="0"/>
    <b v="0"/>
    <x v="0"/>
    <b v="0"/>
    <b v="0"/>
    <s v="Night"/>
    <x v="0"/>
    <s v="Night"/>
    <s v="Night"/>
    <n v="42723"/>
    <x v="12"/>
    <x v="0"/>
    <x v="3"/>
    <s v="WEEKDAY"/>
  </r>
  <r>
    <s v="A-168336"/>
    <s v="Source2"/>
    <x v="0"/>
    <x v="604"/>
    <x v="601"/>
    <n v="41.788634999999999"/>
    <n v="-87.947059999999993"/>
    <s v=""/>
    <s v=""/>
    <n v="0.01"/>
    <s v="Accident on IL-83 Kingery Hwy at County Hwy-35 55th St."/>
    <s v="55th St"/>
    <x v="206"/>
    <s v="DuPage"/>
    <s v="IL"/>
    <s v="60514"/>
    <s v="US"/>
    <s v="US/Central"/>
    <s v="KMDW"/>
    <x v="586"/>
    <n v="-5.0999999999999996"/>
    <n v="-17.600000000000001"/>
    <n v="72"/>
    <n v="30.82"/>
    <n v="10"/>
    <x v="1"/>
    <n v="5.8"/>
    <m/>
    <x v="8"/>
    <b v="0"/>
    <b v="0"/>
    <b v="0"/>
    <b v="0"/>
    <b v="1"/>
    <b v="0"/>
    <b v="0"/>
    <b v="0"/>
    <b v="0"/>
    <b v="0"/>
    <x v="0"/>
    <b v="0"/>
    <b v="0"/>
    <s v="Night"/>
    <x v="0"/>
    <s v="Night"/>
    <s v="Day"/>
    <n v="42723"/>
    <x v="13"/>
    <x v="0"/>
    <x v="3"/>
    <s v="WEEKDAY"/>
  </r>
  <r>
    <s v="A-168337"/>
    <s v="Source2"/>
    <x v="0"/>
    <x v="605"/>
    <x v="602"/>
    <n v="42.072806999999997"/>
    <n v="-88.278846999999999"/>
    <s v=""/>
    <s v=""/>
    <n v="0"/>
    <s v="Accident on Corporate Dr at Highpoint Dr."/>
    <s v="Corporate Dr"/>
    <x v="174"/>
    <s v="Kane"/>
    <s v="IL"/>
    <s v="60123-9354"/>
    <s v="US"/>
    <s v="US/Central"/>
    <s v="KDPA"/>
    <x v="446"/>
    <n v="-11.9"/>
    <n v="-27.3"/>
    <n v="78"/>
    <n v="30.77"/>
    <n v="10"/>
    <x v="9"/>
    <n v="6.9"/>
    <m/>
    <x v="8"/>
    <b v="0"/>
    <b v="0"/>
    <b v="0"/>
    <b v="0"/>
    <b v="0"/>
    <b v="0"/>
    <b v="0"/>
    <b v="0"/>
    <b v="0"/>
    <b v="0"/>
    <x v="0"/>
    <b v="0"/>
    <b v="0"/>
    <s v="Night"/>
    <x v="0"/>
    <s v="Day"/>
    <s v="Day"/>
    <n v="42723"/>
    <x v="0"/>
    <x v="0"/>
    <x v="0"/>
    <s v="WEEKDAY"/>
  </r>
  <r>
    <s v="A-168339"/>
    <s v="Source2"/>
    <x v="1"/>
    <x v="606"/>
    <x v="603"/>
    <n v="41.798423999999997"/>
    <n v="-88.281859999999995"/>
    <s v=""/>
    <s v=""/>
    <n v="2.33"/>
    <s v="Three lanes blocked due to accident on I-88 Eastbound between IL-56 and Farnsworth Ave."/>
    <s v="Chicago-Kansas City Expressway E"/>
    <x v="207"/>
    <s v="Kane"/>
    <s v="IL"/>
    <s v="60505"/>
    <s v="US"/>
    <s v="US/Central"/>
    <s v="KARR"/>
    <x v="446"/>
    <n v="-11.9"/>
    <n v="-23.8"/>
    <n v="74"/>
    <n v="30.79"/>
    <n v="10"/>
    <x v="9"/>
    <n v="4.5999999999999996"/>
    <m/>
    <x v="8"/>
    <b v="0"/>
    <b v="0"/>
    <b v="0"/>
    <b v="0"/>
    <b v="0"/>
    <b v="0"/>
    <b v="0"/>
    <b v="0"/>
    <b v="0"/>
    <b v="0"/>
    <x v="0"/>
    <b v="0"/>
    <b v="0"/>
    <s v="Night"/>
    <x v="1"/>
    <s v="Day"/>
    <s v="Day"/>
    <n v="42723"/>
    <x v="1"/>
    <x v="0"/>
    <x v="0"/>
    <s v="WEEKDAY"/>
  </r>
  <r>
    <s v="A-168341"/>
    <s v="Source2"/>
    <x v="0"/>
    <x v="607"/>
    <x v="604"/>
    <n v="42.238242999999997"/>
    <n v="-88.050895999999995"/>
    <s v=""/>
    <s v=""/>
    <n v="0.01"/>
    <s v="Accident on Midlothian Rd at County Hwy-26 Gilmer Rd."/>
    <s v="N Gilmer Rd"/>
    <x v="171"/>
    <s v="Lake"/>
    <s v="IL"/>
    <s v="60047"/>
    <s v="US"/>
    <s v="US/Central"/>
    <s v="KPWK"/>
    <x v="446"/>
    <n v="-6"/>
    <n v="-21.5"/>
    <n v="75"/>
    <n v="30.78"/>
    <n v="10"/>
    <x v="9"/>
    <n v="8.1"/>
    <m/>
    <x v="8"/>
    <b v="0"/>
    <b v="0"/>
    <b v="0"/>
    <b v="0"/>
    <b v="0"/>
    <b v="0"/>
    <b v="0"/>
    <b v="0"/>
    <b v="0"/>
    <b v="0"/>
    <x v="0"/>
    <b v="1"/>
    <b v="0"/>
    <s v="Night"/>
    <x v="1"/>
    <s v="Day"/>
    <s v="Day"/>
    <n v="42723"/>
    <x v="1"/>
    <x v="0"/>
    <x v="0"/>
    <s v="WEEKDAY"/>
  </r>
  <r>
    <s v="A-168344"/>
    <s v="Source2"/>
    <x v="0"/>
    <x v="608"/>
    <x v="605"/>
    <n v="42.421036000000001"/>
    <n v="-87.855011000000005"/>
    <s v=""/>
    <s v=""/>
    <n v="0.01"/>
    <s v="Accident on County Hwy-27 Lewis Ave Southbound at County Hwy-A13 Beach Rd."/>
    <s v="N Lewis Ave"/>
    <x v="208"/>
    <s v="Lake"/>
    <s v="IL"/>
    <s v="60087"/>
    <s v="US"/>
    <s v="US/Central"/>
    <s v="KUGN"/>
    <x v="447"/>
    <n v="-6"/>
    <n v="-22.6"/>
    <n v="75"/>
    <n v="30.77"/>
    <n v="10"/>
    <x v="0"/>
    <n v="9.1999999999999993"/>
    <m/>
    <x v="8"/>
    <b v="0"/>
    <b v="0"/>
    <b v="0"/>
    <b v="0"/>
    <b v="0"/>
    <b v="0"/>
    <b v="0"/>
    <b v="0"/>
    <b v="0"/>
    <b v="0"/>
    <x v="0"/>
    <b v="1"/>
    <b v="0"/>
    <s v="Day"/>
    <x v="1"/>
    <s v="Day"/>
    <s v="Day"/>
    <n v="42723"/>
    <x v="1"/>
    <x v="0"/>
    <x v="0"/>
    <s v="WEEKDAY"/>
  </r>
  <r>
    <s v="A-168345"/>
    <s v="Source2"/>
    <x v="1"/>
    <x v="609"/>
    <x v="606"/>
    <n v="41.892471"/>
    <n v="-87.653235999999978"/>
    <s v=""/>
    <s v=""/>
    <n v="0.01"/>
    <s v="Lane blocked due to accident on I-94 I-90 Eastbound at Exit 50B I-90 Kennedy Expy."/>
    <s v="I-90 E"/>
    <x v="178"/>
    <s v="Cook"/>
    <s v="IL"/>
    <s v="60642"/>
    <s v="US"/>
    <s v="US/Central"/>
    <s v="KMDW"/>
    <x v="587"/>
    <n v="-2.9"/>
    <n v="-16.5"/>
    <n v="72"/>
    <n v="30.82"/>
    <n v="10"/>
    <x v="1"/>
    <n v="6.9"/>
    <m/>
    <x v="7"/>
    <b v="0"/>
    <b v="0"/>
    <b v="0"/>
    <b v="0"/>
    <b v="0"/>
    <b v="0"/>
    <b v="0"/>
    <b v="0"/>
    <b v="0"/>
    <b v="0"/>
    <x v="0"/>
    <b v="0"/>
    <b v="0"/>
    <s v="Day"/>
    <x v="1"/>
    <s v="Day"/>
    <s v="Day"/>
    <n v="42723"/>
    <x v="1"/>
    <x v="0"/>
    <x v="0"/>
    <s v="WEEKDAY"/>
  </r>
  <r>
    <s v="A-168350"/>
    <s v="Source2"/>
    <x v="1"/>
    <x v="610"/>
    <x v="607"/>
    <n v="38.655407000000004"/>
    <n v="-90.448256999999998"/>
    <s v=""/>
    <s v=""/>
    <n v="0.01"/>
    <s v="Right Hand lane closed due to accident on I-270 Southbound at Ladue Rd."/>
    <s v="Ladue Rd"/>
    <x v="169"/>
    <s v="St. Louis County"/>
    <s v="MO"/>
    <s v="63141"/>
    <s v="US"/>
    <s v="US/Central"/>
    <s v="KSTL"/>
    <x v="588"/>
    <n v="6.1"/>
    <n v="-2.8"/>
    <n v="73"/>
    <n v="30.86"/>
    <n v="9"/>
    <x v="1"/>
    <n v="4.5999999999999996"/>
    <m/>
    <x v="6"/>
    <b v="0"/>
    <b v="0"/>
    <b v="0"/>
    <b v="0"/>
    <b v="0"/>
    <b v="0"/>
    <b v="0"/>
    <b v="0"/>
    <b v="0"/>
    <b v="0"/>
    <x v="0"/>
    <b v="0"/>
    <b v="0"/>
    <s v="Day"/>
    <x v="1"/>
    <s v="Day"/>
    <s v="Day"/>
    <n v="42723"/>
    <x v="1"/>
    <x v="0"/>
    <x v="0"/>
    <s v="WEEKDAY"/>
  </r>
  <r>
    <s v="A-168352"/>
    <s v="Source2"/>
    <x v="0"/>
    <x v="611"/>
    <x v="608"/>
    <n v="42.197231000000002"/>
    <n v="-87.980614000000003"/>
    <s v=""/>
    <s v=""/>
    <n v="0.01"/>
    <s v="Accident on IL-22 at Hampton Dr."/>
    <s v="Hampton Dr"/>
    <x v="171"/>
    <s v="Lake"/>
    <s v="IL"/>
    <s v="60047"/>
    <s v="US"/>
    <s v="US/Central"/>
    <s v="KPWK"/>
    <x v="448"/>
    <n v="-5.0999999999999996"/>
    <n v="-22.5"/>
    <n v="76"/>
    <n v="30.77"/>
    <n v="10"/>
    <x v="1"/>
    <n v="10.4"/>
    <m/>
    <x v="8"/>
    <b v="0"/>
    <b v="0"/>
    <b v="0"/>
    <b v="0"/>
    <b v="0"/>
    <b v="0"/>
    <b v="0"/>
    <b v="0"/>
    <b v="0"/>
    <b v="0"/>
    <x v="0"/>
    <b v="0"/>
    <b v="0"/>
    <s v="Day"/>
    <x v="1"/>
    <s v="Day"/>
    <s v="Day"/>
    <n v="42723"/>
    <x v="1"/>
    <x v="0"/>
    <x v="0"/>
    <s v="WEEKDAY"/>
  </r>
  <r>
    <s v="A-168355"/>
    <s v="Source2"/>
    <x v="0"/>
    <x v="612"/>
    <x v="609"/>
    <n v="42.498302000000002"/>
    <n v="-90.662948999999998"/>
    <s v=""/>
    <s v=""/>
    <n v="1.47"/>
    <s v="One lane blocked due to accident on US-61 US-151 Southbound between US-151 Wisconsin Brg and Central Ave."/>
    <s v="E 4th St"/>
    <x v="209"/>
    <s v="Dubuque"/>
    <s v="IA"/>
    <s v="52001"/>
    <s v="US"/>
    <s v="US/Central"/>
    <s v="KDBQ"/>
    <x v="587"/>
    <n v="-9"/>
    <n v="-29.3"/>
    <n v="87"/>
    <n v="30.67"/>
    <n v="10"/>
    <x v="9"/>
    <n v="12.7"/>
    <m/>
    <x v="8"/>
    <b v="0"/>
    <b v="0"/>
    <b v="1"/>
    <b v="0"/>
    <b v="0"/>
    <b v="0"/>
    <b v="0"/>
    <b v="0"/>
    <b v="0"/>
    <b v="1"/>
    <x v="0"/>
    <b v="0"/>
    <b v="0"/>
    <s v="Day"/>
    <x v="1"/>
    <s v="Day"/>
    <s v="Day"/>
    <n v="42723"/>
    <x v="2"/>
    <x v="0"/>
    <x v="0"/>
    <s v="WEEKDAY"/>
  </r>
  <r>
    <s v="A-168362"/>
    <s v="Source2"/>
    <x v="0"/>
    <x v="613"/>
    <x v="610"/>
    <n v="42.293548999999999"/>
    <n v="-88.160576000000006"/>
    <s v=""/>
    <s v=""/>
    <n v="0.01"/>
    <s v="Accident on US-12 at Case Rd."/>
    <s v="W Case Rd"/>
    <x v="210"/>
    <s v="Lake"/>
    <s v="IL"/>
    <s v="60084"/>
    <s v="US"/>
    <s v="US/Central"/>
    <s v="KPWK"/>
    <x v="450"/>
    <n v="-2"/>
    <n v="-20.5"/>
    <n v="72"/>
    <n v="30.78"/>
    <n v="10"/>
    <x v="1"/>
    <n v="12.7"/>
    <m/>
    <x v="8"/>
    <b v="0"/>
    <b v="0"/>
    <b v="0"/>
    <b v="0"/>
    <b v="0"/>
    <b v="0"/>
    <b v="0"/>
    <b v="0"/>
    <b v="0"/>
    <b v="0"/>
    <x v="0"/>
    <b v="0"/>
    <b v="0"/>
    <s v="Day"/>
    <x v="1"/>
    <s v="Day"/>
    <s v="Day"/>
    <n v="42723"/>
    <x v="2"/>
    <x v="0"/>
    <x v="0"/>
    <s v="WEEKDAY"/>
  </r>
  <r>
    <s v="A-168363"/>
    <s v="Source2"/>
    <x v="0"/>
    <x v="614"/>
    <x v="611"/>
    <n v="41.904270000000004"/>
    <n v="-88.032471000000001"/>
    <s v=""/>
    <s v=""/>
    <n v="0.01"/>
    <s v="Accident on IL-64 North Ave at IL-53 Rohlwing Rd."/>
    <s v="W North Ave"/>
    <x v="175"/>
    <s v="DuPage"/>
    <s v="IL"/>
    <s v="60148"/>
    <s v="US"/>
    <s v="US/Central"/>
    <s v="KORD"/>
    <x v="589"/>
    <n v="-0.9"/>
    <n v="-19.100000000000001"/>
    <n v="75"/>
    <n v="30.77"/>
    <n v="10"/>
    <x v="1"/>
    <n v="12.7"/>
    <m/>
    <x v="7"/>
    <b v="0"/>
    <b v="0"/>
    <b v="0"/>
    <b v="0"/>
    <b v="0"/>
    <b v="0"/>
    <b v="0"/>
    <b v="0"/>
    <b v="0"/>
    <b v="1"/>
    <x v="0"/>
    <b v="1"/>
    <b v="0"/>
    <s v="Day"/>
    <x v="1"/>
    <s v="Day"/>
    <s v="Day"/>
    <n v="42723"/>
    <x v="2"/>
    <x v="0"/>
    <x v="0"/>
    <s v="WEEKDAY"/>
  </r>
  <r>
    <s v="A-168364"/>
    <s v="Source2"/>
    <x v="0"/>
    <x v="615"/>
    <x v="612"/>
    <n v="41.727649999999997"/>
    <n v="-88.027931000000024"/>
    <s v=""/>
    <s v=""/>
    <n v="0.01"/>
    <s v="Accident on Boughton Rd at 87th St."/>
    <s v="Woodward Ave"/>
    <x v="197"/>
    <s v="DuPage"/>
    <s v="IL"/>
    <s v="60561"/>
    <s v="US"/>
    <s v="US/Central"/>
    <s v="KLOT"/>
    <x v="590"/>
    <n v="-7.4"/>
    <n v="-18.600000000000001"/>
    <n v="90"/>
    <n v="30.73"/>
    <n v="10"/>
    <x v="9"/>
    <n v="4.5999999999999996"/>
    <m/>
    <x v="8"/>
    <b v="0"/>
    <b v="0"/>
    <b v="1"/>
    <b v="0"/>
    <b v="0"/>
    <b v="0"/>
    <b v="0"/>
    <b v="0"/>
    <b v="0"/>
    <b v="0"/>
    <x v="0"/>
    <b v="1"/>
    <b v="0"/>
    <s v="Day"/>
    <x v="1"/>
    <s v="Day"/>
    <s v="Day"/>
    <n v="42723"/>
    <x v="2"/>
    <x v="0"/>
    <x v="0"/>
    <s v="WEEKDAY"/>
  </r>
  <r>
    <s v="A-168365"/>
    <s v="Source2"/>
    <x v="0"/>
    <x v="616"/>
    <x v="613"/>
    <n v="41.741710999999995"/>
    <n v="-87.944243999999998"/>
    <s v=""/>
    <s v=""/>
    <n v="0.01"/>
    <s v="Accident on IL-83 Kingery Hwy at I-55."/>
    <s v="Kingery Hwy"/>
    <x v="211"/>
    <s v="DuPage"/>
    <s v="IL"/>
    <s v="60527"/>
    <s v="US"/>
    <s v="US/Central"/>
    <s v="KMDW"/>
    <x v="591"/>
    <n v="1"/>
    <n v="-14"/>
    <n v="66"/>
    <n v="30.83"/>
    <n v="10"/>
    <x v="1"/>
    <n v="9.1999999999999993"/>
    <m/>
    <x v="7"/>
    <b v="0"/>
    <b v="0"/>
    <b v="0"/>
    <b v="0"/>
    <b v="0"/>
    <b v="0"/>
    <b v="0"/>
    <b v="0"/>
    <b v="0"/>
    <b v="0"/>
    <x v="0"/>
    <b v="0"/>
    <b v="0"/>
    <s v="Day"/>
    <x v="1"/>
    <s v="Day"/>
    <s v="Day"/>
    <n v="42723"/>
    <x v="2"/>
    <x v="0"/>
    <x v="0"/>
    <s v="WEEKDAY"/>
  </r>
  <r>
    <s v="A-168367"/>
    <s v="Source2"/>
    <x v="0"/>
    <x v="617"/>
    <x v="614"/>
    <n v="42.075347999999998"/>
    <n v="-88.337280000000007"/>
    <s v=""/>
    <s v=""/>
    <n v="0"/>
    <s v="Accident on Capital St at Alft Ln."/>
    <s v="Alft Ln"/>
    <x v="174"/>
    <s v="Kane"/>
    <s v="IL"/>
    <s v="60124-7864"/>
    <s v="US"/>
    <s v="US/Central"/>
    <s v="KDPA"/>
    <x v="450"/>
    <n v="-4"/>
    <n v="-22.1"/>
    <n v="76"/>
    <n v="30.77"/>
    <n v="10"/>
    <x v="9"/>
    <n v="11.5"/>
    <m/>
    <x v="8"/>
    <b v="0"/>
    <b v="0"/>
    <b v="0"/>
    <b v="0"/>
    <b v="0"/>
    <b v="0"/>
    <b v="0"/>
    <b v="0"/>
    <b v="1"/>
    <b v="0"/>
    <x v="0"/>
    <b v="0"/>
    <b v="0"/>
    <s v="Day"/>
    <x v="1"/>
    <s v="Day"/>
    <s v="Day"/>
    <n v="42723"/>
    <x v="2"/>
    <x v="0"/>
    <x v="0"/>
    <s v="WEEKDAY"/>
  </r>
  <r>
    <s v="A-168373"/>
    <s v="Source2"/>
    <x v="1"/>
    <x v="618"/>
    <x v="615"/>
    <n v="41.685043"/>
    <n v="-88.067947000000004"/>
    <s v=""/>
    <s v=""/>
    <n v="0.01"/>
    <s v="Lane blocked due to accident on I-55 Northbound at Exit 267 IL-53 Bolingbrook Dr."/>
    <s v="S Bolingbrook Dr"/>
    <x v="212"/>
    <s v="Will"/>
    <s v="IL"/>
    <s v="60440"/>
    <s v="US"/>
    <s v="US/Central"/>
    <s v="KLOT"/>
    <x v="451"/>
    <n v="-2.2000000000000002"/>
    <n v="-15.6"/>
    <n v="92"/>
    <n v="30.74"/>
    <n v="10"/>
    <x v="1"/>
    <n v="6.9"/>
    <m/>
    <x v="8"/>
    <b v="0"/>
    <b v="0"/>
    <b v="0"/>
    <b v="0"/>
    <b v="0"/>
    <b v="0"/>
    <b v="0"/>
    <b v="0"/>
    <b v="0"/>
    <b v="0"/>
    <x v="0"/>
    <b v="0"/>
    <b v="0"/>
    <s v="Day"/>
    <x v="1"/>
    <s v="Day"/>
    <s v="Day"/>
    <n v="42723"/>
    <x v="3"/>
    <x v="0"/>
    <x v="0"/>
    <s v="WEEKDAY"/>
  </r>
  <r>
    <s v="A-168387"/>
    <s v="Source2"/>
    <x v="0"/>
    <x v="619"/>
    <x v="616"/>
    <n v="41.696422999999996"/>
    <n v="-88.018760999999998"/>
    <s v=""/>
    <s v=""/>
    <n v="0"/>
    <s v="Accident on Woodward Ave at Internationale Pkwy."/>
    <s v="Internationale Pkwy"/>
    <x v="179"/>
    <s v="DuPage"/>
    <s v="IL"/>
    <s v="60517"/>
    <s v="US"/>
    <s v="US/Central"/>
    <s v="KLOT"/>
    <x v="592"/>
    <n v="1.8"/>
    <n v="-12"/>
    <n v="92"/>
    <n v="30.74"/>
    <n v="10"/>
    <x v="1"/>
    <n v="8.1"/>
    <m/>
    <x v="8"/>
    <b v="0"/>
    <b v="0"/>
    <b v="0"/>
    <b v="0"/>
    <b v="0"/>
    <b v="0"/>
    <b v="0"/>
    <b v="0"/>
    <b v="0"/>
    <b v="0"/>
    <x v="0"/>
    <b v="1"/>
    <b v="0"/>
    <s v="Day"/>
    <x v="1"/>
    <s v="Day"/>
    <s v="Day"/>
    <n v="42723"/>
    <x v="3"/>
    <x v="0"/>
    <x v="0"/>
    <s v="WEEKDAY"/>
  </r>
  <r>
    <s v="A-168389"/>
    <s v="Source2"/>
    <x v="0"/>
    <x v="620"/>
    <x v="617"/>
    <n v="42.428738000000003"/>
    <n v="-87.913727000000023"/>
    <s v=""/>
    <s v=""/>
    <n v="0.01"/>
    <s v="Accident on County Hwy-17 Wadsworth Rd at County Hwy-W26 Kilbourne Rd."/>
    <s v="W Wadsworth Rd"/>
    <x v="213"/>
    <s v="Lake"/>
    <s v="IL"/>
    <s v="60083-9470"/>
    <s v="US"/>
    <s v="US/Central"/>
    <s v="KUGN"/>
    <x v="593"/>
    <n v="3"/>
    <n v="-15.5"/>
    <n v="63"/>
    <n v="30.77"/>
    <n v="10"/>
    <x v="1"/>
    <n v="15"/>
    <m/>
    <x v="8"/>
    <b v="0"/>
    <b v="0"/>
    <b v="0"/>
    <b v="0"/>
    <b v="0"/>
    <b v="0"/>
    <b v="0"/>
    <b v="0"/>
    <b v="0"/>
    <b v="0"/>
    <x v="0"/>
    <b v="0"/>
    <b v="0"/>
    <s v="Day"/>
    <x v="1"/>
    <s v="Day"/>
    <s v="Day"/>
    <n v="42723"/>
    <x v="3"/>
    <x v="0"/>
    <x v="0"/>
    <s v="WEEKDAY"/>
  </r>
  <r>
    <s v="A-168390"/>
    <s v="Source2"/>
    <x v="0"/>
    <x v="621"/>
    <x v="618"/>
    <n v="42.018471000000012"/>
    <n v="-88.237044999999995"/>
    <s v=""/>
    <s v=""/>
    <n v="0.01"/>
    <s v="Accident on US-20 at Bluff City Blvd."/>
    <s v="US-20 E"/>
    <x v="174"/>
    <s v="Cook"/>
    <s v="IL"/>
    <s v="60120"/>
    <s v="US"/>
    <s v="US/Central"/>
    <s v="KDPA"/>
    <x v="453"/>
    <n v="0"/>
    <n v="-18.7"/>
    <n v="76"/>
    <n v="30.77"/>
    <n v="10"/>
    <x v="9"/>
    <n v="13.8"/>
    <m/>
    <x v="8"/>
    <b v="0"/>
    <b v="0"/>
    <b v="0"/>
    <b v="0"/>
    <b v="0"/>
    <b v="0"/>
    <b v="0"/>
    <b v="0"/>
    <b v="0"/>
    <b v="0"/>
    <x v="0"/>
    <b v="0"/>
    <b v="0"/>
    <s v="Day"/>
    <x v="1"/>
    <s v="Day"/>
    <s v="Day"/>
    <n v="42723"/>
    <x v="3"/>
    <x v="0"/>
    <x v="0"/>
    <s v="WEEKDAY"/>
  </r>
  <r>
    <s v="A-168399"/>
    <s v="Source2"/>
    <x v="0"/>
    <x v="622"/>
    <x v="619"/>
    <n v="41.751125000000002"/>
    <n v="-88.012718000000007"/>
    <s v=""/>
    <s v=""/>
    <n v="0.01"/>
    <s v="Accident on Lemont Rd at 75th St."/>
    <s v="Lemont Rd"/>
    <x v="189"/>
    <s v="DuPage"/>
    <s v="IL"/>
    <s v="60516"/>
    <s v="US"/>
    <s v="US/Central"/>
    <s v="KLOT"/>
    <x v="594"/>
    <n v="4.0999999999999996"/>
    <n v="-11.1"/>
    <n v="90"/>
    <n v="30.73"/>
    <n v="10"/>
    <x v="1"/>
    <n v="10.4"/>
    <m/>
    <x v="8"/>
    <b v="0"/>
    <b v="0"/>
    <b v="1"/>
    <b v="0"/>
    <b v="0"/>
    <b v="0"/>
    <b v="0"/>
    <b v="0"/>
    <b v="0"/>
    <b v="0"/>
    <x v="0"/>
    <b v="1"/>
    <b v="0"/>
    <s v="Day"/>
    <x v="1"/>
    <s v="Day"/>
    <s v="Day"/>
    <n v="42723"/>
    <x v="4"/>
    <x v="0"/>
    <x v="0"/>
    <s v="WEEKDAY"/>
  </r>
  <r>
    <s v="A-168402"/>
    <s v="Source2"/>
    <x v="0"/>
    <x v="623"/>
    <x v="620"/>
    <n v="41.895515000000003"/>
    <n v="-88.102294999999998"/>
    <s v=""/>
    <s v=""/>
    <n v="0.01"/>
    <s v="Accident on Schmale Rd at Gundersen Dr."/>
    <s v="S Schmale Rd"/>
    <x v="205"/>
    <s v="Dupage"/>
    <s v="IL"/>
    <s v="60188-2702"/>
    <s v="US"/>
    <s v="US/Central"/>
    <s v="KDPA"/>
    <x v="454"/>
    <n v="3.9"/>
    <n v="-13.7"/>
    <n v="66"/>
    <n v="30.74"/>
    <n v="10"/>
    <x v="9"/>
    <n v="13.8"/>
    <m/>
    <x v="8"/>
    <b v="0"/>
    <b v="0"/>
    <b v="1"/>
    <b v="0"/>
    <b v="0"/>
    <b v="0"/>
    <b v="0"/>
    <b v="0"/>
    <b v="0"/>
    <b v="1"/>
    <x v="0"/>
    <b v="0"/>
    <b v="0"/>
    <s v="Day"/>
    <x v="1"/>
    <s v="Day"/>
    <s v="Day"/>
    <n v="42723"/>
    <x v="4"/>
    <x v="0"/>
    <x v="0"/>
    <s v="WEEKDAY"/>
  </r>
  <r>
    <s v="A-168405"/>
    <s v="Source2"/>
    <x v="0"/>
    <x v="624"/>
    <x v="621"/>
    <n v="42.278869999999998"/>
    <n v="-87.845680000000002"/>
    <s v=""/>
    <s v=""/>
    <n v="0.01"/>
    <s v="Accident on Sheridan Road Cutoff at Rockland Rd."/>
    <s v="Sheridan Road Cutoff"/>
    <x v="214"/>
    <s v="Lake"/>
    <s v="IL"/>
    <s v="60044"/>
    <s v="US"/>
    <s v="US/Central"/>
    <s v="KUGN"/>
    <x v="595"/>
    <n v="7"/>
    <n v="-12.1"/>
    <n v="55"/>
    <n v="30.73"/>
    <n v="10"/>
    <x v="0"/>
    <n v="18.399999999999999"/>
    <m/>
    <x v="8"/>
    <b v="0"/>
    <b v="0"/>
    <b v="0"/>
    <b v="0"/>
    <b v="0"/>
    <b v="0"/>
    <b v="0"/>
    <b v="0"/>
    <b v="0"/>
    <b v="1"/>
    <x v="0"/>
    <b v="0"/>
    <b v="0"/>
    <s v="Day"/>
    <x v="1"/>
    <s v="Day"/>
    <s v="Day"/>
    <n v="42723"/>
    <x v="4"/>
    <x v="0"/>
    <x v="0"/>
    <s v="WEEKDAY"/>
  </r>
  <r>
    <s v="A-168410"/>
    <s v="Source2"/>
    <x v="1"/>
    <x v="625"/>
    <x v="622"/>
    <n v="41.662781000000003"/>
    <n v="-87.662827000000021"/>
    <s v=""/>
    <s v=""/>
    <n v="0.01"/>
    <s v="Accident on I-57 Southbound near Exit 353 Paulina St."/>
    <s v="I-57 S"/>
    <x v="215"/>
    <s v="Cook"/>
    <s v="IL"/>
    <s v="60827"/>
    <s v="US"/>
    <s v="US/Central"/>
    <s v="KIGQ"/>
    <x v="595"/>
    <n v="5.9"/>
    <n v="-9.6999999999999993"/>
    <n v="60"/>
    <n v="30.74"/>
    <n v="10"/>
    <x v="1"/>
    <n v="11.5"/>
    <m/>
    <x v="8"/>
    <b v="0"/>
    <b v="0"/>
    <b v="0"/>
    <b v="0"/>
    <b v="0"/>
    <b v="0"/>
    <b v="0"/>
    <b v="0"/>
    <b v="0"/>
    <b v="0"/>
    <x v="0"/>
    <b v="0"/>
    <b v="0"/>
    <s v="Day"/>
    <x v="1"/>
    <s v="Day"/>
    <s v="Day"/>
    <n v="42723"/>
    <x v="5"/>
    <x v="0"/>
    <x v="0"/>
    <s v="WEEKDAY"/>
  </r>
  <r>
    <s v="A-168416"/>
    <s v="Source2"/>
    <x v="0"/>
    <x v="626"/>
    <x v="623"/>
    <n v="42.397984000000001"/>
    <n v="-88.092124999999996"/>
    <s v=""/>
    <s v=""/>
    <n v="0.01"/>
    <s v="Accident on County Hwy-28 at County Hwy-55 Monaville Rd."/>
    <s v="County Hwy-55"/>
    <x v="216"/>
    <s v="Lake"/>
    <s v="IL"/>
    <s v="60046"/>
    <s v="US"/>
    <s v="US/Central"/>
    <s v="KUGN"/>
    <x v="596"/>
    <n v="10"/>
    <n v="-7.6"/>
    <n v="51"/>
    <n v="30.69"/>
    <n v="10"/>
    <x v="1"/>
    <n v="17.3"/>
    <m/>
    <x v="8"/>
    <b v="0"/>
    <b v="0"/>
    <b v="0"/>
    <b v="0"/>
    <b v="0"/>
    <b v="0"/>
    <b v="0"/>
    <b v="0"/>
    <b v="0"/>
    <b v="0"/>
    <x v="0"/>
    <b v="0"/>
    <b v="0"/>
    <s v="Day"/>
    <x v="1"/>
    <s v="Day"/>
    <s v="Day"/>
    <n v="42723"/>
    <x v="5"/>
    <x v="0"/>
    <x v="0"/>
    <s v="WEEKDAY"/>
  </r>
  <r>
    <s v="A-168418"/>
    <s v="Source2"/>
    <x v="0"/>
    <x v="627"/>
    <x v="624"/>
    <n v="41.857903"/>
    <n v="-88.138595999999978"/>
    <s v=""/>
    <s v=""/>
    <n v="0.01"/>
    <s v="Accident on IL-38 Roosevelt Rd at Fapp Cir."/>
    <s v="W Roosevelt Rd"/>
    <x v="192"/>
    <s v="Dupage"/>
    <s v="IL"/>
    <s v="60187-6085"/>
    <s v="US"/>
    <s v="US/Central"/>
    <s v="KDPA"/>
    <x v="597"/>
    <n v="8.1"/>
    <n v="-9"/>
    <n v="53"/>
    <n v="30.71"/>
    <n v="10"/>
    <x v="1"/>
    <n v="15"/>
    <m/>
    <x v="8"/>
    <b v="0"/>
    <b v="0"/>
    <b v="0"/>
    <b v="0"/>
    <b v="0"/>
    <b v="0"/>
    <b v="0"/>
    <b v="0"/>
    <b v="0"/>
    <b v="0"/>
    <x v="0"/>
    <b v="0"/>
    <b v="0"/>
    <s v="Day"/>
    <x v="1"/>
    <s v="Day"/>
    <s v="Day"/>
    <n v="42723"/>
    <x v="5"/>
    <x v="0"/>
    <x v="0"/>
    <s v="WEEKDAY"/>
  </r>
  <r>
    <s v="A-168425"/>
    <s v="Source2"/>
    <x v="0"/>
    <x v="628"/>
    <x v="625"/>
    <n v="41.863231999999996"/>
    <n v="-88.139907999999977"/>
    <s v=""/>
    <s v=""/>
    <n v="0"/>
    <s v="Accident on Wyndemere Cir at Page St."/>
    <s v="Page St"/>
    <x v="192"/>
    <s v="Dupage"/>
    <s v="IL"/>
    <s v="60187-4572"/>
    <s v="US"/>
    <s v="US/Central"/>
    <s v="KDPA"/>
    <x v="598"/>
    <n v="10"/>
    <n v="-7.1"/>
    <n v="53"/>
    <n v="30.66"/>
    <n v="10"/>
    <x v="9"/>
    <n v="16.100000000000001"/>
    <m/>
    <x v="8"/>
    <b v="0"/>
    <b v="0"/>
    <b v="0"/>
    <b v="0"/>
    <b v="0"/>
    <b v="0"/>
    <b v="0"/>
    <b v="0"/>
    <b v="0"/>
    <b v="0"/>
    <x v="0"/>
    <b v="0"/>
    <b v="0"/>
    <s v="Day"/>
    <x v="1"/>
    <s v="Day"/>
    <s v="Day"/>
    <n v="42723"/>
    <x v="6"/>
    <x v="0"/>
    <x v="1"/>
    <s v="WEEKDAY"/>
  </r>
  <r>
    <s v="A-168435"/>
    <s v="Source2"/>
    <x v="0"/>
    <x v="629"/>
    <x v="626"/>
    <n v="41.752559999999995"/>
    <n v="-87.965614000000002"/>
    <s v=""/>
    <s v=""/>
    <n v="0.01"/>
    <s v="Lane blocked and very slow traffic due to accident on Plainfield Rd at Seminole Dr."/>
    <s v="Plainfield Rd"/>
    <x v="197"/>
    <s v="Dupage"/>
    <s v="IL"/>
    <s v="60561-4215"/>
    <s v="US"/>
    <s v="US/Central"/>
    <s v="KLOT"/>
    <x v="599"/>
    <n v="12.6"/>
    <n v="-3.3"/>
    <n v="67"/>
    <n v="30.61"/>
    <n v="10"/>
    <x v="9"/>
    <n v="15"/>
    <m/>
    <x v="8"/>
    <b v="0"/>
    <b v="0"/>
    <b v="0"/>
    <b v="0"/>
    <b v="0"/>
    <b v="0"/>
    <b v="0"/>
    <b v="0"/>
    <b v="0"/>
    <b v="0"/>
    <x v="0"/>
    <b v="0"/>
    <b v="0"/>
    <s v="Day"/>
    <x v="1"/>
    <s v="Day"/>
    <s v="Day"/>
    <n v="42723"/>
    <x v="15"/>
    <x v="0"/>
    <x v="1"/>
    <s v="WEEKDAY"/>
  </r>
  <r>
    <s v="A-168440"/>
    <s v="Source2"/>
    <x v="0"/>
    <x v="630"/>
    <x v="627"/>
    <n v="41.760471000000003"/>
    <n v="-87.974143999999995"/>
    <s v=""/>
    <s v=""/>
    <n v="0.01"/>
    <s v="Accident on Holly Ave at Cass Ave."/>
    <s v="S Cass Ave"/>
    <x v="197"/>
    <s v="DuPage"/>
    <s v="IL"/>
    <s v="60561"/>
    <s v="US"/>
    <s v="US/Central"/>
    <s v="KLOT"/>
    <x v="600"/>
    <n v="13.1"/>
    <n v="-3.1"/>
    <n v="64"/>
    <n v="30.6"/>
    <n v="10"/>
    <x v="1"/>
    <n v="16.100000000000001"/>
    <m/>
    <x v="8"/>
    <b v="0"/>
    <b v="0"/>
    <b v="0"/>
    <b v="0"/>
    <b v="0"/>
    <b v="0"/>
    <b v="0"/>
    <b v="0"/>
    <b v="0"/>
    <b v="0"/>
    <x v="0"/>
    <b v="0"/>
    <b v="0"/>
    <s v="Day"/>
    <x v="1"/>
    <s v="Day"/>
    <s v="Day"/>
    <n v="42723"/>
    <x v="7"/>
    <x v="0"/>
    <x v="1"/>
    <s v="WEEKDAY"/>
  </r>
  <r>
    <s v="A-168442"/>
    <s v="Source2"/>
    <x v="0"/>
    <x v="631"/>
    <x v="628"/>
    <n v="41.995913999999999"/>
    <n v="-88.337851999999998"/>
    <s v=""/>
    <s v=""/>
    <n v="0.01"/>
    <s v="Accident on Randall Rd at Hopps Rd."/>
    <s v="8N585 Randall Rd"/>
    <x v="174"/>
    <s v="Kane"/>
    <s v="IL"/>
    <s v="60123"/>
    <s v="US"/>
    <s v="US/Central"/>
    <s v="KDPA"/>
    <x v="601"/>
    <n v="10.9"/>
    <n v="-4.7"/>
    <n v="61"/>
    <n v="30.63"/>
    <n v="10"/>
    <x v="9"/>
    <n v="13.8"/>
    <m/>
    <x v="8"/>
    <b v="0"/>
    <b v="0"/>
    <b v="0"/>
    <b v="0"/>
    <b v="0"/>
    <b v="0"/>
    <b v="0"/>
    <b v="0"/>
    <b v="0"/>
    <b v="0"/>
    <x v="0"/>
    <b v="1"/>
    <b v="0"/>
    <s v="Day"/>
    <x v="1"/>
    <s v="Day"/>
    <s v="Day"/>
    <n v="42723"/>
    <x v="7"/>
    <x v="0"/>
    <x v="1"/>
    <s v="WEEKDAY"/>
  </r>
  <r>
    <s v="A-168452"/>
    <s v="Source2"/>
    <x v="0"/>
    <x v="632"/>
    <x v="629"/>
    <n v="41.667029999999997"/>
    <n v="-88.125152999999997"/>
    <s v=""/>
    <s v=""/>
    <n v="0.01"/>
    <s v="Slow traffic due to accident on Weber Rd Northbound at Carlow Dr."/>
    <s v="N Weber Rd"/>
    <x v="217"/>
    <s v="Will"/>
    <s v="IL"/>
    <s v="60446-4307"/>
    <s v="US"/>
    <s v="US/Central"/>
    <s v="KLOT"/>
    <x v="602"/>
    <n v="11.8"/>
    <n v="-3"/>
    <n v="80"/>
    <n v="30.57"/>
    <n v="10"/>
    <x v="1"/>
    <n v="12.7"/>
    <m/>
    <x v="8"/>
    <b v="0"/>
    <b v="0"/>
    <b v="0"/>
    <b v="0"/>
    <b v="0"/>
    <b v="0"/>
    <b v="0"/>
    <b v="0"/>
    <b v="0"/>
    <b v="0"/>
    <x v="0"/>
    <b v="0"/>
    <b v="0"/>
    <s v="Night"/>
    <x v="0"/>
    <s v="Day"/>
    <s v="Day"/>
    <n v="42723"/>
    <x v="10"/>
    <x v="0"/>
    <x v="2"/>
    <s v="WEEKDAY"/>
  </r>
  <r>
    <s v="A-168545"/>
    <s v="Source2"/>
    <x v="0"/>
    <x v="633"/>
    <x v="630"/>
    <n v="41.727649999999997"/>
    <n v="-88.027931000000024"/>
    <s v=""/>
    <s v=""/>
    <n v="0.01"/>
    <s v="Accident on Woodward Ave at 87th St."/>
    <s v="Woodward Ave"/>
    <x v="197"/>
    <s v="DuPage"/>
    <s v="IL"/>
    <s v="60561"/>
    <s v="US"/>
    <s v="US/Central"/>
    <s v="KLOT"/>
    <x v="603"/>
    <n v="25.3"/>
    <n v="10.7"/>
    <n v="66"/>
    <n v="30.21"/>
    <n v="10"/>
    <x v="4"/>
    <n v="21.9"/>
    <m/>
    <x v="8"/>
    <b v="0"/>
    <b v="0"/>
    <b v="1"/>
    <b v="0"/>
    <b v="0"/>
    <b v="0"/>
    <b v="0"/>
    <b v="0"/>
    <b v="0"/>
    <b v="0"/>
    <x v="0"/>
    <b v="1"/>
    <b v="0"/>
    <s v="Day"/>
    <x v="1"/>
    <s v="Day"/>
    <s v="Day"/>
    <n v="42724"/>
    <x v="5"/>
    <x v="1"/>
    <x v="0"/>
    <s v="WEEKDAY"/>
  </r>
  <r>
    <s v="A-168722"/>
    <s v="Source2"/>
    <x v="0"/>
    <x v="634"/>
    <x v="631"/>
    <n v="41.750453999999998"/>
    <n v="-88.040793999999977"/>
    <s v=""/>
    <s v=""/>
    <n v="0.01"/>
    <s v="Slow traffic due to accident on 75th St at Janes Ave."/>
    <s v="Janes Ave"/>
    <x v="179"/>
    <s v="Dupage"/>
    <s v="IL"/>
    <s v="60517-2314"/>
    <s v="US"/>
    <s v="US/Central"/>
    <s v="KLOT"/>
    <x v="604"/>
    <n v="25.5"/>
    <n v="19.899999999999999"/>
    <n v="98"/>
    <n v="30.36"/>
    <n v="10"/>
    <x v="5"/>
    <n v="4.5999999999999996"/>
    <m/>
    <x v="8"/>
    <b v="0"/>
    <b v="0"/>
    <b v="1"/>
    <b v="0"/>
    <b v="0"/>
    <b v="0"/>
    <b v="0"/>
    <b v="0"/>
    <b v="0"/>
    <b v="0"/>
    <x v="0"/>
    <b v="1"/>
    <b v="0"/>
    <s v="Night"/>
    <x v="0"/>
    <s v="Night"/>
    <s v="Day"/>
    <n v="42726"/>
    <x v="10"/>
    <x v="3"/>
    <x v="2"/>
    <s v="WEEKDAY"/>
  </r>
  <r>
    <s v="A-169099"/>
    <s v="Source2"/>
    <x v="0"/>
    <x v="635"/>
    <x v="632"/>
    <n v="42.415478"/>
    <n v="-88.073074000000005"/>
    <s v=""/>
    <s v=""/>
    <n v="0.01"/>
    <s v="Accident on IL-132 Grand Ave Eastbound at IL-83 Milwaukee Ave."/>
    <s v="N Milwaukee Ave"/>
    <x v="216"/>
    <s v="Lake"/>
    <s v="IL"/>
    <s v="60046"/>
    <s v="US"/>
    <s v="US/Central"/>
    <s v="KUGN"/>
    <x v="605"/>
    <n v="10.4"/>
    <n v="-4.8"/>
    <n v="57"/>
    <n v="30.02"/>
    <n v="10"/>
    <x v="5"/>
    <n v="12.7"/>
    <m/>
    <x v="0"/>
    <b v="1"/>
    <b v="0"/>
    <b v="1"/>
    <b v="0"/>
    <b v="0"/>
    <b v="0"/>
    <b v="0"/>
    <b v="0"/>
    <b v="0"/>
    <b v="0"/>
    <x v="0"/>
    <b v="1"/>
    <b v="0"/>
    <s v="Day"/>
    <x v="1"/>
    <s v="Day"/>
    <s v="Day"/>
    <n v="42740"/>
    <x v="4"/>
    <x v="3"/>
    <x v="0"/>
    <s v="WEEKDAY"/>
  </r>
  <r>
    <s v="A-169133"/>
    <s v="Source2"/>
    <x v="0"/>
    <x v="636"/>
    <x v="633"/>
    <n v="41.725933000000012"/>
    <n v="-87.989563000000004"/>
    <s v=""/>
    <s v=""/>
    <n v="0"/>
    <s v="Accident on Frontage Rd Westbound at Carriage Green Dr."/>
    <s v="N Frontage Rd"/>
    <x v="197"/>
    <s v="DuPage"/>
    <s v="IL"/>
    <s v="60561"/>
    <s v="US"/>
    <s v="US/Central"/>
    <s v="KLOT"/>
    <x v="606"/>
    <n v="3.7"/>
    <n v="-9.6"/>
    <n v="79"/>
    <n v="30.12"/>
    <n v="10"/>
    <x v="2"/>
    <n v="8.1"/>
    <m/>
    <x v="8"/>
    <b v="0"/>
    <b v="0"/>
    <b v="0"/>
    <b v="0"/>
    <b v="0"/>
    <b v="0"/>
    <b v="0"/>
    <b v="0"/>
    <b v="0"/>
    <b v="0"/>
    <x v="0"/>
    <b v="0"/>
    <b v="0"/>
    <s v="Night"/>
    <x v="0"/>
    <s v="Night"/>
    <s v="Night"/>
    <n v="42740"/>
    <x v="21"/>
    <x v="3"/>
    <x v="2"/>
    <s v="WEEKDAY"/>
  </r>
  <r>
    <s v="A-169137"/>
    <s v="Source2"/>
    <x v="1"/>
    <x v="637"/>
    <x v="634"/>
    <n v="41.960304000000001"/>
    <n v="-88.026511999999997"/>
    <s v=""/>
    <s v=""/>
    <n v="0.01"/>
    <s v="Accident on I-290 Eastbound at Exit 7 I-355."/>
    <s v="I-355 S"/>
    <x v="218"/>
    <s v="DuPage"/>
    <s v="IL"/>
    <s v="60143"/>
    <s v="US"/>
    <s v="US/Central"/>
    <s v="KORD"/>
    <x v="607"/>
    <n v="0"/>
    <n v="-16.3"/>
    <n v="69"/>
    <n v="30.24"/>
    <n v="10"/>
    <x v="5"/>
    <n v="10.4"/>
    <m/>
    <x v="7"/>
    <b v="0"/>
    <b v="0"/>
    <b v="0"/>
    <b v="0"/>
    <b v="1"/>
    <b v="0"/>
    <b v="0"/>
    <b v="0"/>
    <b v="0"/>
    <b v="0"/>
    <x v="0"/>
    <b v="0"/>
    <b v="0"/>
    <s v="Night"/>
    <x v="1"/>
    <s v="Day"/>
    <s v="Day"/>
    <n v="42741"/>
    <x v="0"/>
    <x v="4"/>
    <x v="0"/>
    <s v="WEEKDAY"/>
  </r>
  <r>
    <s v="A-169140"/>
    <s v="Source2"/>
    <x v="0"/>
    <x v="638"/>
    <x v="635"/>
    <n v="42.308453"/>
    <n v="-87.856208999999978"/>
    <s v=""/>
    <s v=""/>
    <n v="0.01"/>
    <s v="Right turn lane blocked due to accident on Lewis Ave Southbound at IL-137 Buckley Rd."/>
    <s v="Lewis Ave"/>
    <x v="219"/>
    <s v="Lake"/>
    <s v="IL"/>
    <s v="60088"/>
    <s v="US"/>
    <s v="US/Central"/>
    <s v="KUGN"/>
    <x v="608"/>
    <n v="-0.9"/>
    <n v="-12.7"/>
    <n v="72"/>
    <n v="30.26"/>
    <n v="10"/>
    <x v="5"/>
    <n v="5.8"/>
    <m/>
    <x v="8"/>
    <b v="0"/>
    <b v="0"/>
    <b v="0"/>
    <b v="0"/>
    <b v="0"/>
    <b v="0"/>
    <b v="0"/>
    <b v="0"/>
    <b v="0"/>
    <b v="0"/>
    <x v="0"/>
    <b v="1"/>
    <b v="0"/>
    <s v="Day"/>
    <x v="1"/>
    <s v="Day"/>
    <s v="Day"/>
    <n v="42741"/>
    <x v="1"/>
    <x v="4"/>
    <x v="0"/>
    <s v="WEEKDAY"/>
  </r>
  <r>
    <s v="A-169142"/>
    <s v="Source2"/>
    <x v="1"/>
    <x v="639"/>
    <x v="636"/>
    <n v="41.553046999999999"/>
    <n v="-87.853393999999994"/>
    <s v=""/>
    <s v=""/>
    <n v="0.01"/>
    <s v="Left lane blocked due to accident on I-80 Westbound after Exit 145 US-45 96th Ave."/>
    <s v="I-80 W"/>
    <x v="220"/>
    <s v="Will"/>
    <s v="IL"/>
    <s v="60467"/>
    <s v="US"/>
    <s v="US/Central"/>
    <s v="KLOT"/>
    <x v="609"/>
    <n v="-0.2"/>
    <n v="-13.2"/>
    <n v="85"/>
    <n v="30.24"/>
    <n v="10"/>
    <x v="5"/>
    <n v="6.9"/>
    <m/>
    <x v="8"/>
    <b v="0"/>
    <b v="0"/>
    <b v="0"/>
    <b v="0"/>
    <b v="0"/>
    <b v="0"/>
    <b v="0"/>
    <b v="0"/>
    <b v="0"/>
    <b v="0"/>
    <x v="0"/>
    <b v="0"/>
    <b v="0"/>
    <s v="Day"/>
    <x v="1"/>
    <s v="Day"/>
    <s v="Day"/>
    <n v="42741"/>
    <x v="1"/>
    <x v="4"/>
    <x v="0"/>
    <s v="WEEKDAY"/>
  </r>
  <r>
    <s v="A-169143"/>
    <s v="Source2"/>
    <x v="0"/>
    <x v="640"/>
    <x v="637"/>
    <n v="41.911479999999997"/>
    <n v="-87.625992000000025"/>
    <s v=""/>
    <s v=""/>
    <n v="0.01"/>
    <s v="Accident on US-41 Lake Shore Dr Southbound before Lake Shore Dr."/>
    <s v="N Lake Shore Dr S"/>
    <x v="178"/>
    <s v="Cook"/>
    <s v="IL"/>
    <s v="60610"/>
    <s v="US"/>
    <s v="US/Central"/>
    <s v="KMDW"/>
    <x v="610"/>
    <n v="1.9"/>
    <n v="-13.8"/>
    <n v="63"/>
    <n v="30.32"/>
    <n v="10"/>
    <x v="5"/>
    <n v="10.4"/>
    <m/>
    <x v="7"/>
    <b v="0"/>
    <b v="0"/>
    <b v="0"/>
    <b v="0"/>
    <b v="0"/>
    <b v="0"/>
    <b v="0"/>
    <b v="0"/>
    <b v="0"/>
    <b v="0"/>
    <x v="0"/>
    <b v="0"/>
    <b v="0"/>
    <s v="Day"/>
    <x v="1"/>
    <s v="Day"/>
    <s v="Day"/>
    <n v="42741"/>
    <x v="1"/>
    <x v="4"/>
    <x v="0"/>
    <s v="WEEKDAY"/>
  </r>
  <r>
    <s v="A-169153"/>
    <s v="Source2"/>
    <x v="0"/>
    <x v="641"/>
    <x v="638"/>
    <n v="42.442661000000001"/>
    <n v="-87.839165000000023"/>
    <s v=""/>
    <s v=""/>
    <n v="0"/>
    <s v="Accident on 29th St at Gabriel Ave."/>
    <s v="Gabriel Ave"/>
    <x v="221"/>
    <s v="Lake"/>
    <s v="IL"/>
    <s v="60099-3135"/>
    <s v="US"/>
    <s v="US/Central"/>
    <s v="KUGN"/>
    <x v="488"/>
    <n v="1.9"/>
    <n v="-11.8"/>
    <n v="69"/>
    <n v="30.3"/>
    <n v="9"/>
    <x v="5"/>
    <n v="8.1"/>
    <m/>
    <x v="7"/>
    <b v="0"/>
    <b v="0"/>
    <b v="0"/>
    <b v="0"/>
    <b v="0"/>
    <b v="0"/>
    <b v="0"/>
    <b v="0"/>
    <b v="0"/>
    <b v="0"/>
    <x v="0"/>
    <b v="0"/>
    <b v="0"/>
    <s v="Day"/>
    <x v="1"/>
    <s v="Day"/>
    <s v="Day"/>
    <n v="42741"/>
    <x v="2"/>
    <x v="4"/>
    <x v="0"/>
    <s v="WEEKDAY"/>
  </r>
  <r>
    <s v="A-169162"/>
    <s v="Source2"/>
    <x v="0"/>
    <x v="642"/>
    <x v="639"/>
    <n v="41.657524000000002"/>
    <n v="-87.559218999999999"/>
    <s v=""/>
    <s v=""/>
    <n v="0.01"/>
    <s v="Accident on Torrence Ave at Brainard Ave."/>
    <s v="S Torrence Ave"/>
    <x v="178"/>
    <s v="Cook"/>
    <s v="IL"/>
    <s v="60633"/>
    <s v="US"/>
    <s v="US/Central"/>
    <s v="KGYY"/>
    <x v="611"/>
    <n v="8.6"/>
    <n v="-5.5"/>
    <n v="48"/>
    <n v="30.29"/>
    <n v="15"/>
    <x v="5"/>
    <n v="10.4"/>
    <m/>
    <x v="7"/>
    <b v="0"/>
    <b v="0"/>
    <b v="0"/>
    <b v="0"/>
    <b v="0"/>
    <b v="0"/>
    <b v="0"/>
    <b v="0"/>
    <b v="0"/>
    <b v="0"/>
    <x v="0"/>
    <b v="0"/>
    <b v="0"/>
    <s v="Day"/>
    <x v="1"/>
    <s v="Day"/>
    <s v="Day"/>
    <n v="42741"/>
    <x v="4"/>
    <x v="4"/>
    <x v="0"/>
    <s v="WEEKDAY"/>
  </r>
  <r>
    <s v="A-169191"/>
    <s v="Source2"/>
    <x v="0"/>
    <x v="643"/>
    <x v="640"/>
    <n v="42.031193000000002"/>
    <n v="-88.275176999999999"/>
    <s v=""/>
    <s v=""/>
    <n v="0.01"/>
    <s v="Accident on National St at Raymond St."/>
    <s v="National St"/>
    <x v="174"/>
    <s v="Kane"/>
    <s v="IL"/>
    <s v="60120"/>
    <s v="US"/>
    <s v="US/Central"/>
    <s v="KDPA"/>
    <x v="612"/>
    <n v="3.9"/>
    <n v="-9.4"/>
    <n v="55"/>
    <n v="30.36"/>
    <n v="10"/>
    <x v="2"/>
    <n v="8.1"/>
    <m/>
    <x v="8"/>
    <b v="1"/>
    <b v="0"/>
    <b v="0"/>
    <b v="0"/>
    <b v="0"/>
    <b v="0"/>
    <b v="0"/>
    <b v="0"/>
    <b v="0"/>
    <b v="0"/>
    <x v="0"/>
    <b v="1"/>
    <b v="0"/>
    <s v="Night"/>
    <x v="1"/>
    <s v="Day"/>
    <s v="Day"/>
    <n v="42741"/>
    <x v="9"/>
    <x v="4"/>
    <x v="1"/>
    <s v="WEEKDAY"/>
  </r>
  <r>
    <s v="A-169199"/>
    <s v="Source2"/>
    <x v="0"/>
    <x v="644"/>
    <x v="641"/>
    <n v="41.987403999999998"/>
    <n v="-88.168044999999978"/>
    <s v=""/>
    <s v=""/>
    <n v="0.01"/>
    <s v="Accident on Newport Blvd at Devon Ave."/>
    <s v="Newport Blvd"/>
    <x v="200"/>
    <s v="DuPage"/>
    <s v="IL"/>
    <s v="60103"/>
    <s v="US"/>
    <s v="US/Central"/>
    <s v="KDPA"/>
    <x v="613"/>
    <n v="1.9"/>
    <n v="-9.1999999999999993"/>
    <n v="66"/>
    <n v="30.7"/>
    <n v="10"/>
    <x v="2"/>
    <n v="5.8"/>
    <m/>
    <x v="8"/>
    <b v="0"/>
    <b v="0"/>
    <b v="0"/>
    <b v="0"/>
    <b v="0"/>
    <b v="0"/>
    <b v="0"/>
    <b v="0"/>
    <b v="0"/>
    <b v="0"/>
    <x v="0"/>
    <b v="0"/>
    <b v="0"/>
    <s v="Night"/>
    <x v="0"/>
    <s v="Night"/>
    <s v="Night"/>
    <n v="42743"/>
    <x v="12"/>
    <x v="6"/>
    <x v="3"/>
    <s v="WEEKEND"/>
  </r>
  <r>
    <s v="A-169572"/>
    <s v="Source2"/>
    <x v="0"/>
    <x v="645"/>
    <x v="642"/>
    <n v="41.771984000000003"/>
    <n v="-88.143844999999999"/>
    <s v=""/>
    <s v=""/>
    <n v="0.01"/>
    <s v="Accident on Brainard St at County Hwy-17 Chicago Ave."/>
    <s v="S Brainard St"/>
    <x v="177"/>
    <s v="Dupage"/>
    <s v="IL"/>
    <s v="60540-4904"/>
    <s v="US"/>
    <s v="US/Central"/>
    <s v="KLOT"/>
    <x v="614"/>
    <n v="25.7"/>
    <n v="19"/>
    <n v="94"/>
    <n v="30.67"/>
    <n v="10"/>
    <x v="16"/>
    <n v="5.8"/>
    <m/>
    <x v="0"/>
    <b v="0"/>
    <b v="0"/>
    <b v="1"/>
    <b v="0"/>
    <b v="0"/>
    <b v="0"/>
    <b v="0"/>
    <b v="0"/>
    <b v="0"/>
    <b v="1"/>
    <x v="0"/>
    <b v="0"/>
    <b v="0"/>
    <s v="Night"/>
    <x v="0"/>
    <s v="Night"/>
    <s v="Night"/>
    <n v="42748"/>
    <x v="17"/>
    <x v="4"/>
    <x v="2"/>
    <s v="WEEKDAY"/>
  </r>
  <r>
    <s v="A-169998"/>
    <s v="Source2"/>
    <x v="0"/>
    <x v="646"/>
    <x v="643"/>
    <n v="41.727649999999997"/>
    <n v="-88.027931000000024"/>
    <s v=""/>
    <s v=""/>
    <n v="0.01"/>
    <s v="Slow traffic due to accident on 87th St at Woodward Ave."/>
    <s v="Woodward Ave"/>
    <x v="197"/>
    <s v="DuPage"/>
    <s v="IL"/>
    <s v="60561"/>
    <s v="US"/>
    <s v="US/Central"/>
    <s v="KLOT"/>
    <x v="615"/>
    <n v="39.700000000000003"/>
    <n v="33.700000000000003"/>
    <n v="88"/>
    <n v="29.81"/>
    <n v="10"/>
    <x v="10"/>
    <n v="9.1999999999999993"/>
    <m/>
    <x v="0"/>
    <b v="0"/>
    <b v="0"/>
    <b v="1"/>
    <b v="0"/>
    <b v="0"/>
    <b v="0"/>
    <b v="0"/>
    <b v="0"/>
    <b v="0"/>
    <b v="0"/>
    <x v="0"/>
    <b v="1"/>
    <b v="0"/>
    <s v="Night"/>
    <x v="0"/>
    <s v="Night"/>
    <s v="Night"/>
    <n v="42758"/>
    <x v="17"/>
    <x v="0"/>
    <x v="2"/>
    <s v="WEEKDAY"/>
  </r>
  <r>
    <s v="A-172472"/>
    <s v="Source2"/>
    <x v="1"/>
    <x v="647"/>
    <x v="644"/>
    <n v="41.634678000000001"/>
    <n v="-87.578377000000003"/>
    <s v=""/>
    <s v=""/>
    <n v="0.01"/>
    <s v="Left hand shoulder blocked and right hand shoulder blocked due to accident on I-94 Bishop Ford Fwy Westbound at Exits 70A 70B Dolton Rd."/>
    <s v="I-94 W"/>
    <x v="222"/>
    <s v="Cook"/>
    <s v="IL"/>
    <s v="60409"/>
    <s v="US"/>
    <s v="US/Central"/>
    <s v="KIGQ"/>
    <x v="616"/>
    <n v="43.9"/>
    <n v="38.299999999999997"/>
    <n v="97"/>
    <n v="29.49"/>
    <n v="10"/>
    <x v="1"/>
    <n v="10.4"/>
    <m/>
    <x v="8"/>
    <b v="0"/>
    <b v="0"/>
    <b v="0"/>
    <b v="0"/>
    <b v="0"/>
    <b v="0"/>
    <b v="0"/>
    <b v="0"/>
    <b v="0"/>
    <b v="0"/>
    <x v="0"/>
    <b v="0"/>
    <b v="0"/>
    <s v="Night"/>
    <x v="0"/>
    <s v="Day"/>
    <s v="Day"/>
    <n v="42703"/>
    <x v="0"/>
    <x v="1"/>
    <x v="0"/>
    <s v="WEEKDAY"/>
  </r>
  <r>
    <s v="A-179055"/>
    <s v="Source2"/>
    <x v="1"/>
    <x v="648"/>
    <x v="645"/>
    <n v="42.533912999999998"/>
    <n v="-83.116210999999979"/>
    <s v=""/>
    <s v=""/>
    <n v="0.01"/>
    <s v="Slow traffic left hand shoulder blocked and left lane blocked due to accident on I-75 Southbound at Exits 65A 65B 14 Mile Rd."/>
    <s v="W 14 Mile Rd"/>
    <x v="223"/>
    <s v="Oakland"/>
    <s v="MI"/>
    <s v="48071"/>
    <s v="US"/>
    <s v="US/Eastern"/>
    <s v="KVLL"/>
    <x v="617"/>
    <n v="37.799999999999997"/>
    <n v="31.3"/>
    <n v="81"/>
    <n v="30"/>
    <n v="10"/>
    <x v="4"/>
    <n v="9.1999999999999993"/>
    <m/>
    <x v="0"/>
    <b v="0"/>
    <b v="0"/>
    <b v="0"/>
    <b v="0"/>
    <b v="0"/>
    <b v="0"/>
    <b v="0"/>
    <b v="0"/>
    <b v="0"/>
    <b v="0"/>
    <x v="0"/>
    <b v="0"/>
    <b v="0"/>
    <s v="Day"/>
    <x v="1"/>
    <s v="Day"/>
    <s v="Day"/>
    <n v="42706"/>
    <x v="1"/>
    <x v="4"/>
    <x v="0"/>
    <s v="WEEKDAY"/>
  </r>
  <r>
    <s v="A-179282"/>
    <s v="Source2"/>
    <x v="0"/>
    <x v="649"/>
    <x v="646"/>
    <n v="43.043816"/>
    <n v="-85.352112000000005"/>
    <s v=""/>
    <s v=""/>
    <n v="0"/>
    <s v="Accident on 5 Mile Rd at Lincoln Lake Ave."/>
    <s v="5 Mile Rd NE"/>
    <x v="224"/>
    <s v="Kent"/>
    <s v="MI"/>
    <s v="48809"/>
    <s v="US"/>
    <s v="US/Eastern"/>
    <s v="KY70"/>
    <x v="618"/>
    <n v="30.2"/>
    <n v="21.3"/>
    <n v="95"/>
    <n v="29.88"/>
    <n v="5"/>
    <x v="13"/>
    <n v="10.4"/>
    <m/>
    <x v="0"/>
    <b v="0"/>
    <b v="0"/>
    <b v="0"/>
    <b v="0"/>
    <b v="0"/>
    <b v="0"/>
    <b v="0"/>
    <b v="0"/>
    <b v="0"/>
    <b v="0"/>
    <x v="0"/>
    <b v="0"/>
    <b v="0"/>
    <s v="Night"/>
    <x v="0"/>
    <s v="Night"/>
    <s v="Night"/>
    <n v="42710"/>
    <x v="13"/>
    <x v="1"/>
    <x v="3"/>
    <s v="WEEKDAY"/>
  </r>
  <r>
    <s v="A-179519"/>
    <s v="Source2"/>
    <x v="0"/>
    <x v="650"/>
    <x v="647"/>
    <n v="43.001185999999997"/>
    <n v="-86.201080000000005"/>
    <s v=""/>
    <s v=""/>
    <n v="0"/>
    <s v="Accident on Lincoln St at US-31 Olive Rd."/>
    <s v="W Olive Rd"/>
    <x v="225"/>
    <s v="Ottawa"/>
    <s v="MI"/>
    <s v="49417-8863"/>
    <s v="US"/>
    <s v="US/Eastern"/>
    <s v="KMKG"/>
    <x v="619"/>
    <n v="26.1"/>
    <n v="11.6"/>
    <n v="69"/>
    <n v="30.07"/>
    <n v="4"/>
    <x v="5"/>
    <n v="21.9"/>
    <n v="0"/>
    <x v="4"/>
    <b v="0"/>
    <b v="0"/>
    <b v="0"/>
    <b v="0"/>
    <b v="0"/>
    <b v="0"/>
    <b v="0"/>
    <b v="0"/>
    <b v="0"/>
    <b v="0"/>
    <x v="0"/>
    <b v="0"/>
    <b v="0"/>
    <s v="Day"/>
    <x v="1"/>
    <s v="Day"/>
    <s v="Day"/>
    <n v="42712"/>
    <x v="2"/>
    <x v="3"/>
    <x v="0"/>
    <s v="WEEKDAY"/>
  </r>
  <r>
    <s v="A-179597"/>
    <s v="Source2"/>
    <x v="0"/>
    <x v="651"/>
    <x v="648"/>
    <n v="43.060654"/>
    <n v="-83.762321"/>
    <s v=""/>
    <s v=""/>
    <n v="0.01"/>
    <s v="Accident on Pierson Rd near I-75."/>
    <s v="W Pierson Rd"/>
    <x v="226"/>
    <s v="Genesee"/>
    <s v="MI"/>
    <s v="48504"/>
    <s v="US"/>
    <s v="US/Eastern"/>
    <s v="KFNT"/>
    <x v="620"/>
    <n v="27"/>
    <n v="13.2"/>
    <n v="66"/>
    <n v="30.09"/>
    <n v="10"/>
    <x v="5"/>
    <n v="20.7"/>
    <m/>
    <x v="0"/>
    <b v="0"/>
    <b v="0"/>
    <b v="0"/>
    <b v="0"/>
    <b v="0"/>
    <b v="0"/>
    <b v="0"/>
    <b v="0"/>
    <b v="0"/>
    <b v="0"/>
    <x v="0"/>
    <b v="0"/>
    <b v="0"/>
    <s v="Day"/>
    <x v="1"/>
    <s v="Day"/>
    <s v="Day"/>
    <n v="42712"/>
    <x v="8"/>
    <x v="3"/>
    <x v="1"/>
    <s v="WEEKDAY"/>
  </r>
  <r>
    <s v="A-179634"/>
    <s v="Source2"/>
    <x v="1"/>
    <x v="652"/>
    <x v="649"/>
    <n v="42.426566999999999"/>
    <n v="-86.252646999999996"/>
    <s v=""/>
    <s v=""/>
    <n v="0.01"/>
    <s v="Right lane blocked due to jackknifed trailer on I-196 Northbound at Exit 22 Shore Dr."/>
    <s v="US-31 S"/>
    <x v="227"/>
    <s v="Allegan"/>
    <s v="MI"/>
    <s v="49090"/>
    <s v="US"/>
    <s v="US/Eastern"/>
    <s v="KLWA"/>
    <x v="621"/>
    <n v="29.7"/>
    <n v="19.600000000000001"/>
    <n v="84"/>
    <n v="30.31"/>
    <n v="5"/>
    <x v="5"/>
    <n v="12.7"/>
    <m/>
    <x v="4"/>
    <b v="0"/>
    <b v="0"/>
    <b v="0"/>
    <b v="0"/>
    <b v="0"/>
    <b v="0"/>
    <b v="0"/>
    <b v="0"/>
    <b v="0"/>
    <b v="0"/>
    <x v="0"/>
    <b v="0"/>
    <b v="0"/>
    <s v="Night"/>
    <x v="0"/>
    <s v="Night"/>
    <s v="Night"/>
    <n v="42713"/>
    <x v="19"/>
    <x v="4"/>
    <x v="3"/>
    <s v="WEEKDAY"/>
  </r>
  <r>
    <s v="A-179944"/>
    <s v="Source2"/>
    <x v="0"/>
    <x v="653"/>
    <x v="650"/>
    <n v="42.887340999999999"/>
    <n v="-83.599113000000003"/>
    <s v=""/>
    <s v=""/>
    <n v="0"/>
    <s v="Accident on Baldwin Rd at Saginaw Rd."/>
    <s v="E Baldwin Rd"/>
    <x v="228"/>
    <s v="Genesee"/>
    <s v="MI"/>
    <s v="48439-9562"/>
    <s v="US"/>
    <s v="US/Eastern"/>
    <s v="KFNT"/>
    <x v="622"/>
    <n v="28.9"/>
    <n v="15.4"/>
    <n v="75"/>
    <n v="29.88"/>
    <n v="10"/>
    <x v="5"/>
    <n v="21.9"/>
    <m/>
    <x v="0"/>
    <b v="0"/>
    <b v="0"/>
    <b v="0"/>
    <b v="0"/>
    <b v="0"/>
    <b v="0"/>
    <b v="0"/>
    <b v="0"/>
    <b v="0"/>
    <b v="0"/>
    <x v="0"/>
    <b v="1"/>
    <b v="0"/>
    <s v="Day"/>
    <x v="1"/>
    <s v="Day"/>
    <s v="Day"/>
    <n v="42716"/>
    <x v="3"/>
    <x v="0"/>
    <x v="0"/>
    <s v="WEEKDAY"/>
  </r>
  <r>
    <s v="A-180230"/>
    <s v="Source2"/>
    <x v="0"/>
    <x v="654"/>
    <x v="651"/>
    <n v="42.730801"/>
    <n v="-82.730438000000007"/>
    <s v=""/>
    <s v=""/>
    <n v="0.01"/>
    <s v="Accident on County Line Rd Southbound at Springborn Rd."/>
    <s v="County Line Rd"/>
    <x v="229"/>
    <s v="Macomb"/>
    <s v="MI"/>
    <s v="48048-3107"/>
    <s v="US"/>
    <s v="US/Eastern"/>
    <s v="KMTC"/>
    <x v="623"/>
    <n v="13.6"/>
    <n v="0"/>
    <n v="72"/>
    <n v="30.14"/>
    <n v="10"/>
    <x v="0"/>
    <n v="11.5"/>
    <m/>
    <x v="8"/>
    <b v="0"/>
    <b v="0"/>
    <b v="0"/>
    <b v="0"/>
    <b v="0"/>
    <b v="0"/>
    <b v="0"/>
    <b v="0"/>
    <b v="0"/>
    <b v="0"/>
    <x v="0"/>
    <b v="0"/>
    <b v="0"/>
    <s v="Day"/>
    <x v="1"/>
    <s v="Day"/>
    <s v="Day"/>
    <n v="42718"/>
    <x v="2"/>
    <x v="2"/>
    <x v="0"/>
    <s v="WEEKDAY"/>
  </r>
  <r>
    <s v="A-180239"/>
    <s v="Source2"/>
    <x v="0"/>
    <x v="655"/>
    <x v="652"/>
    <n v="42.554157000000004"/>
    <n v="-82.923752000000022"/>
    <s v=""/>
    <s v=""/>
    <n v="0.01"/>
    <s v="Accident on M-97 Groesbeck Hwy Southbound at 15 Mile Rd."/>
    <s v="15 Mile Rd"/>
    <x v="230"/>
    <s v="Macomb"/>
    <s v="MI"/>
    <s v="48035"/>
    <s v="US"/>
    <s v="US/Eastern"/>
    <s v="KMTC"/>
    <x v="624"/>
    <n v="14.4"/>
    <n v="-1"/>
    <n v="73"/>
    <n v="30.13"/>
    <n v="10"/>
    <x v="0"/>
    <n v="15"/>
    <m/>
    <x v="8"/>
    <b v="0"/>
    <b v="0"/>
    <b v="0"/>
    <b v="0"/>
    <b v="0"/>
    <b v="0"/>
    <b v="0"/>
    <b v="0"/>
    <b v="0"/>
    <b v="0"/>
    <x v="0"/>
    <b v="1"/>
    <b v="0"/>
    <s v="Day"/>
    <x v="1"/>
    <s v="Day"/>
    <s v="Day"/>
    <n v="42718"/>
    <x v="2"/>
    <x v="2"/>
    <x v="0"/>
    <s v="WEEKDAY"/>
  </r>
  <r>
    <s v="A-180413"/>
    <s v="Source2"/>
    <x v="1"/>
    <x v="656"/>
    <x v="653"/>
    <n v="42.553340999999996"/>
    <n v="-82.871391000000003"/>
    <s v=""/>
    <s v=""/>
    <n v="0.01"/>
    <s v="Left hand shoulder blocked and right hand shoulder blocked due to accident on I-94 Westbound after Exits 234A 234B Harper Ave."/>
    <s v="I-94 W"/>
    <x v="230"/>
    <s v="Macomb"/>
    <s v="MI"/>
    <s v="48035"/>
    <s v="US"/>
    <s v="US/Eastern"/>
    <s v="KMTC"/>
    <x v="625"/>
    <n v="6.8"/>
    <n v="-10.7"/>
    <n v="61"/>
    <n v="30.14"/>
    <n v="10"/>
    <x v="5"/>
    <n v="15"/>
    <m/>
    <x v="8"/>
    <b v="0"/>
    <b v="0"/>
    <b v="0"/>
    <b v="0"/>
    <b v="1"/>
    <b v="0"/>
    <b v="0"/>
    <b v="0"/>
    <b v="0"/>
    <b v="0"/>
    <x v="0"/>
    <b v="0"/>
    <b v="0"/>
    <s v="Night"/>
    <x v="0"/>
    <s v="Night"/>
    <s v="Night"/>
    <n v="42719"/>
    <x v="13"/>
    <x v="3"/>
    <x v="3"/>
    <s v="WEEKDAY"/>
  </r>
  <r>
    <s v="A-180518"/>
    <s v="Source3"/>
    <x v="1"/>
    <x v="657"/>
    <x v="654"/>
    <n v="41.843384"/>
    <n v="-83.420265000000001"/>
    <s v=""/>
    <s v=""/>
    <n v="0.01"/>
    <s v="Right and center lane blocked due to accident on I-75 Southbound at Exit 9 Otter Creek Rd."/>
    <s v="I-75 S"/>
    <x v="231"/>
    <s v="Monroe"/>
    <s v="MI"/>
    <s v="48145"/>
    <s v="US"/>
    <s v="US/Eastern"/>
    <s v="KTTF"/>
    <x v="626"/>
    <n v="7.7"/>
    <n v="-7.4"/>
    <n v="75"/>
    <n v="30.27"/>
    <n v="10"/>
    <x v="4"/>
    <n v="11.5"/>
    <m/>
    <x v="8"/>
    <b v="0"/>
    <b v="0"/>
    <b v="0"/>
    <b v="0"/>
    <b v="0"/>
    <b v="0"/>
    <b v="0"/>
    <b v="0"/>
    <b v="0"/>
    <b v="0"/>
    <x v="0"/>
    <b v="0"/>
    <b v="0"/>
    <s v="Day"/>
    <x v="1"/>
    <s v="Day"/>
    <s v="Day"/>
    <n v="42719"/>
    <x v="4"/>
    <x v="3"/>
    <x v="0"/>
    <s v="WEEKDAY"/>
  </r>
  <r>
    <s v="A-180522"/>
    <s v="Source2"/>
    <x v="1"/>
    <x v="658"/>
    <x v="655"/>
    <n v="42.476500999999999"/>
    <n v="-83.111793999999975"/>
    <s v=""/>
    <s v=""/>
    <n v="0.01"/>
    <s v="Right hand shoulder blocked due to accident on I-696 Westbound at Exit 18 I-75."/>
    <s v="I-696 E"/>
    <x v="232"/>
    <s v="Oakland"/>
    <s v="MI"/>
    <s v="48067"/>
    <s v="US"/>
    <s v="US/Eastern"/>
    <s v="KVLL"/>
    <x v="627"/>
    <n v="11.7"/>
    <n v="-5"/>
    <n v="56"/>
    <n v="30.23"/>
    <n v="10"/>
    <x v="5"/>
    <n v="16.100000000000001"/>
    <m/>
    <x v="8"/>
    <b v="0"/>
    <b v="0"/>
    <b v="0"/>
    <b v="0"/>
    <b v="0"/>
    <b v="0"/>
    <b v="0"/>
    <b v="0"/>
    <b v="0"/>
    <b v="0"/>
    <x v="0"/>
    <b v="0"/>
    <b v="0"/>
    <s v="Day"/>
    <x v="1"/>
    <s v="Day"/>
    <s v="Day"/>
    <n v="42719"/>
    <x v="4"/>
    <x v="3"/>
    <x v="0"/>
    <s v="WEEKDAY"/>
  </r>
  <r>
    <s v="A-180534"/>
    <s v="Source2"/>
    <x v="1"/>
    <x v="659"/>
    <x v="656"/>
    <n v="42.705181000000003"/>
    <n v="-83.307082999999977"/>
    <s v=""/>
    <s v=""/>
    <n v="0.01"/>
    <s v="Left lane blocked due to accident on I-75 Northbound after Exits 84 84A 84B Baldwin Rd."/>
    <s v="Chrysler Expy S"/>
    <x v="233"/>
    <s v="Oakland"/>
    <s v="MI"/>
    <s v="48326"/>
    <s v="US"/>
    <s v="US/Eastern"/>
    <s v="KPTK"/>
    <x v="628"/>
    <n v="8.1"/>
    <n v="-11.2"/>
    <n v="67"/>
    <n v="30.26"/>
    <n v="10"/>
    <x v="5"/>
    <n v="19.600000000000001"/>
    <m/>
    <x v="7"/>
    <b v="0"/>
    <b v="0"/>
    <b v="0"/>
    <b v="0"/>
    <b v="1"/>
    <b v="0"/>
    <b v="0"/>
    <b v="0"/>
    <b v="0"/>
    <b v="0"/>
    <x v="0"/>
    <b v="0"/>
    <b v="0"/>
    <s v="Day"/>
    <x v="1"/>
    <s v="Day"/>
    <s v="Day"/>
    <n v="42719"/>
    <x v="5"/>
    <x v="3"/>
    <x v="0"/>
    <s v="WEEKDAY"/>
  </r>
  <r>
    <s v="A-180817"/>
    <s v="Source2"/>
    <x v="1"/>
    <x v="660"/>
    <x v="657"/>
    <n v="42.485599999999998"/>
    <n v="-83.267386999999999"/>
    <s v=""/>
    <s v=""/>
    <n v="0.01"/>
    <s v="Right hand shoulder blocked due to accident on I-696 Westbound at M-10."/>
    <s v="Walter P Reuther Fwy"/>
    <x v="234"/>
    <s v="Oakland"/>
    <s v="MI"/>
    <s v="48033"/>
    <s v="US"/>
    <s v="US/Eastern"/>
    <s v="KVLL"/>
    <x v="629"/>
    <n v="22.1"/>
    <n v="15.9"/>
    <n v="89"/>
    <n v="29.74"/>
    <n v="3"/>
    <x v="12"/>
    <n v="4.5999999999999996"/>
    <m/>
    <x v="4"/>
    <b v="0"/>
    <b v="0"/>
    <b v="0"/>
    <b v="0"/>
    <b v="0"/>
    <b v="0"/>
    <b v="0"/>
    <b v="0"/>
    <b v="0"/>
    <b v="0"/>
    <x v="0"/>
    <b v="0"/>
    <b v="0"/>
    <s v="Night"/>
    <x v="0"/>
    <s v="Night"/>
    <s v="Night"/>
    <n v="42721"/>
    <x v="22"/>
    <x v="5"/>
    <x v="3"/>
    <s v="WEEKEND"/>
  </r>
  <r>
    <s v="A-180947"/>
    <s v="Source2"/>
    <x v="0"/>
    <x v="661"/>
    <x v="658"/>
    <n v="42.205798999999999"/>
    <n v="-83.685164999999998"/>
    <s v=""/>
    <s v=""/>
    <n v="0.01"/>
    <s v="Accident on US-23 Northbound after Exit 34 US-12 Michigan Ave. On the median."/>
    <s v="US-23 S"/>
    <x v="235"/>
    <s v="Washtenaw"/>
    <s v="MI"/>
    <s v="48197"/>
    <s v="US"/>
    <s v="US/Eastern"/>
    <s v="KYIP"/>
    <x v="586"/>
    <n v="-2"/>
    <n v="-13.9"/>
    <n v="83"/>
    <n v="30.74"/>
    <n v="10"/>
    <x v="1"/>
    <n v="5.8"/>
    <m/>
    <x v="8"/>
    <b v="0"/>
    <b v="0"/>
    <b v="0"/>
    <b v="0"/>
    <b v="0"/>
    <b v="0"/>
    <b v="0"/>
    <b v="0"/>
    <b v="0"/>
    <b v="0"/>
    <x v="0"/>
    <b v="0"/>
    <b v="0"/>
    <s v="Night"/>
    <x v="0"/>
    <s v="Night"/>
    <s v="Night"/>
    <n v="42723"/>
    <x v="0"/>
    <x v="0"/>
    <x v="0"/>
    <s v="WEEKDAY"/>
  </r>
  <r>
    <s v="A-180981"/>
    <s v="Source2"/>
    <x v="1"/>
    <x v="662"/>
    <x v="659"/>
    <n v="42.277233000000003"/>
    <n v="-83.156525000000002"/>
    <s v=""/>
    <s v=""/>
    <n v="1.85"/>
    <s v="Left and left center lane blocked heavy traffic and left hand shoulder blocked due to accident on I-75 Southbound between Exit 44 Dearborn St and Exits 43 43A M-85 Fort St."/>
    <s v="S Schaefer Hwy"/>
    <x v="236"/>
    <s v="Wayne"/>
    <s v="MI"/>
    <s v="48217"/>
    <s v="US"/>
    <s v="US/Eastern"/>
    <s v="KDTW"/>
    <x v="591"/>
    <n v="1"/>
    <n v="-10.3"/>
    <n v="87"/>
    <n v="30.77"/>
    <n v="6"/>
    <x v="9"/>
    <n v="5.8"/>
    <m/>
    <x v="7"/>
    <b v="0"/>
    <b v="0"/>
    <b v="0"/>
    <b v="0"/>
    <b v="1"/>
    <b v="0"/>
    <b v="0"/>
    <b v="0"/>
    <b v="0"/>
    <b v="0"/>
    <x v="0"/>
    <b v="0"/>
    <b v="0"/>
    <s v="Day"/>
    <x v="1"/>
    <s v="Day"/>
    <s v="Day"/>
    <n v="42723"/>
    <x v="3"/>
    <x v="0"/>
    <x v="0"/>
    <s v="WEEKDAY"/>
  </r>
  <r>
    <s v="A-181914"/>
    <s v="Source2"/>
    <x v="0"/>
    <x v="663"/>
    <x v="660"/>
    <n v="42.974152000000004"/>
    <n v="-83.687531000000007"/>
    <s v=""/>
    <s v=""/>
    <n v="0.01"/>
    <s v="Accident on Camden Ave at Bristol Rd."/>
    <s v="E Bristol Rd"/>
    <x v="237"/>
    <s v="Genesee"/>
    <s v="MI"/>
    <s v="48529-2522"/>
    <s v="US"/>
    <s v="US/Eastern"/>
    <s v="KFNT"/>
    <x v="630"/>
    <n v="18"/>
    <n v="-0.5"/>
    <n v="68"/>
    <n v="29.86"/>
    <n v="9"/>
    <x v="2"/>
    <n v="26.5"/>
    <n v="0"/>
    <x v="4"/>
    <b v="0"/>
    <b v="0"/>
    <b v="0"/>
    <b v="0"/>
    <b v="0"/>
    <b v="0"/>
    <b v="0"/>
    <b v="0"/>
    <b v="1"/>
    <b v="0"/>
    <x v="0"/>
    <b v="0"/>
    <b v="0"/>
    <s v="Night"/>
    <x v="0"/>
    <s v="Night"/>
    <s v="Day"/>
    <n v="42739"/>
    <x v="14"/>
    <x v="2"/>
    <x v="2"/>
    <s v="WEEKDAY"/>
  </r>
  <r>
    <s v="A-181996"/>
    <s v="Source2"/>
    <x v="1"/>
    <x v="664"/>
    <x v="661"/>
    <n v="42.477150000000002"/>
    <n v="-83.202026000000004"/>
    <s v=""/>
    <s v=""/>
    <n v="0.01"/>
    <s v="Right lane blocked and right hand shoulder blocked due to accident on I-696 Westbound after Exit 13 Greenfield Rd."/>
    <s v="Walter P Reuther Fwy"/>
    <x v="234"/>
    <s v="Oakland"/>
    <s v="MI"/>
    <s v="48075"/>
    <s v="US"/>
    <s v="US/Eastern"/>
    <s v="KVLL"/>
    <x v="631"/>
    <n v="16.3"/>
    <n v="2.1"/>
    <n v="58"/>
    <n v="29.91"/>
    <n v="10"/>
    <x v="2"/>
    <n v="13.8"/>
    <m/>
    <x v="0"/>
    <b v="0"/>
    <b v="0"/>
    <b v="0"/>
    <b v="0"/>
    <b v="0"/>
    <b v="0"/>
    <b v="0"/>
    <b v="0"/>
    <b v="0"/>
    <b v="0"/>
    <x v="0"/>
    <b v="0"/>
    <b v="0"/>
    <s v="Day"/>
    <x v="1"/>
    <s v="Day"/>
    <s v="Day"/>
    <n v="42740"/>
    <x v="8"/>
    <x v="3"/>
    <x v="1"/>
    <s v="WEEKDAY"/>
  </r>
  <r>
    <s v="A-182130"/>
    <s v="Source2"/>
    <x v="1"/>
    <x v="665"/>
    <x v="662"/>
    <n v="42.496212"/>
    <n v="-83.358413999999996"/>
    <s v=""/>
    <s v=""/>
    <n v="0.01"/>
    <s v="Right hand shoulder blocked due to accident on I-696 Westbound at Exit 5 Orchard Lake Rd."/>
    <s v="Orchard Lake Rd"/>
    <x v="238"/>
    <s v="Oakland"/>
    <s v="MI"/>
    <s v="48334"/>
    <s v="US"/>
    <s v="US/Eastern"/>
    <s v="KVLL"/>
    <x v="632"/>
    <n v="13.1"/>
    <n v="2.8"/>
    <n v="56"/>
    <n v="30.26"/>
    <n v="10"/>
    <x v="4"/>
    <n v="6.9"/>
    <m/>
    <x v="1"/>
    <b v="0"/>
    <b v="0"/>
    <b v="0"/>
    <b v="0"/>
    <b v="0"/>
    <b v="0"/>
    <b v="0"/>
    <b v="0"/>
    <b v="0"/>
    <b v="0"/>
    <x v="0"/>
    <b v="0"/>
    <b v="0"/>
    <s v="Night"/>
    <x v="0"/>
    <s v="Day"/>
    <s v="Day"/>
    <n v="42741"/>
    <x v="14"/>
    <x v="4"/>
    <x v="2"/>
    <s v="WEEKDAY"/>
  </r>
  <r>
    <s v="A-182380"/>
    <s v="Source3"/>
    <x v="0"/>
    <x v="666"/>
    <x v="663"/>
    <n v="42.444920000000003"/>
    <n v="-83.203613000000004"/>
    <s v=""/>
    <s v=""/>
    <n v="0.01"/>
    <s v="Right lane blocked and right hand shoulder blocked due to accident on M-10 Southbound after Exits 13 14A-B 8 Mile Rd."/>
    <s v="W 8 Mile Rd"/>
    <x v="234"/>
    <s v="Oakland"/>
    <s v="MI"/>
    <s v="48075"/>
    <s v="US"/>
    <s v="US/Eastern"/>
    <s v="KVLL"/>
    <x v="633"/>
    <n v="37.4"/>
    <n v="27.8"/>
    <n v="91"/>
    <n v="29.56"/>
    <n v="10"/>
    <x v="9"/>
    <n v="17.3"/>
    <m/>
    <x v="0"/>
    <b v="0"/>
    <b v="0"/>
    <b v="0"/>
    <b v="0"/>
    <b v="0"/>
    <b v="0"/>
    <b v="0"/>
    <b v="0"/>
    <b v="0"/>
    <b v="0"/>
    <x v="0"/>
    <b v="0"/>
    <b v="0"/>
    <s v="Day"/>
    <x v="1"/>
    <s v="Day"/>
    <s v="Day"/>
    <n v="42745"/>
    <x v="8"/>
    <x v="1"/>
    <x v="1"/>
    <s v="WEEKDAY"/>
  </r>
  <r>
    <s v="A-196617"/>
    <s v="Source2"/>
    <x v="0"/>
    <x v="667"/>
    <x v="664"/>
    <n v="42.306362"/>
    <n v="-71.061965999999998"/>
    <s v=""/>
    <s v=""/>
    <n v="0.01"/>
    <s v="Accident on Adams St near Hecla St."/>
    <s v="Hecla St"/>
    <x v="239"/>
    <s v="Suffolk"/>
    <s v="MA"/>
    <s v="02122-2917"/>
    <s v="US"/>
    <s v="US/Eastern"/>
    <s v="KBOS"/>
    <x v="634"/>
    <n v="5"/>
    <n v="-15.2"/>
    <n v="34"/>
    <n v="30.16"/>
    <n v="10"/>
    <x v="2"/>
    <n v="19.600000000000001"/>
    <m/>
    <x v="8"/>
    <b v="0"/>
    <b v="0"/>
    <b v="0"/>
    <b v="0"/>
    <b v="0"/>
    <b v="0"/>
    <b v="0"/>
    <b v="0"/>
    <b v="0"/>
    <b v="0"/>
    <x v="0"/>
    <b v="0"/>
    <b v="0"/>
    <s v="Night"/>
    <x v="0"/>
    <s v="Night"/>
    <s v="Night"/>
    <n v="42720"/>
    <x v="12"/>
    <x v="4"/>
    <x v="3"/>
    <s v="WEEKDAY"/>
  </r>
  <r>
    <s v="A-196641"/>
    <s v="Source2"/>
    <x v="1"/>
    <x v="668"/>
    <x v="665"/>
    <n v="42.232494000000003"/>
    <n v="-71.823517000000024"/>
    <s v=""/>
    <s v=""/>
    <n v="0.01"/>
    <s v="Accident now on the shoulder on I-290 Eastbound near MA-12 Hope Ave."/>
    <s v="Hope Ave"/>
    <x v="240"/>
    <s v="Worcester"/>
    <s v="MA"/>
    <s v="01603-2212"/>
    <s v="US"/>
    <s v="US/Eastern"/>
    <s v="KORH"/>
    <x v="635"/>
    <n v="0"/>
    <n v="-19.399999999999999"/>
    <n v="47"/>
    <n v="30.24"/>
    <n v="10"/>
    <x v="5"/>
    <n v="15"/>
    <m/>
    <x v="8"/>
    <b v="0"/>
    <b v="0"/>
    <b v="0"/>
    <b v="0"/>
    <b v="0"/>
    <b v="0"/>
    <b v="0"/>
    <b v="0"/>
    <b v="0"/>
    <b v="0"/>
    <x v="0"/>
    <b v="0"/>
    <b v="0"/>
    <s v="Night"/>
    <x v="1"/>
    <s v="Day"/>
    <s v="Day"/>
    <n v="42720"/>
    <x v="0"/>
    <x v="4"/>
    <x v="0"/>
    <s v="WEEKDAY"/>
  </r>
  <r>
    <s v="A-196659"/>
    <s v="Source2"/>
    <x v="0"/>
    <x v="669"/>
    <x v="666"/>
    <n v="42.365932000000001"/>
    <n v="-71.033005000000003"/>
    <s v=""/>
    <s v=""/>
    <n v="0"/>
    <s v="Accident a pedestrian involved on Sumner St at Lamson St."/>
    <s v="Lamson St"/>
    <x v="241"/>
    <s v="Suffolk"/>
    <s v="MA"/>
    <s v="02128-2212"/>
    <s v="US"/>
    <s v="US/Eastern"/>
    <s v="KBOS"/>
    <x v="636"/>
    <n v="3.9"/>
    <n v="-14.3"/>
    <n v="39"/>
    <n v="30.34"/>
    <n v="10"/>
    <x v="2"/>
    <n v="15"/>
    <m/>
    <x v="7"/>
    <b v="0"/>
    <b v="0"/>
    <b v="1"/>
    <b v="0"/>
    <b v="1"/>
    <b v="0"/>
    <b v="0"/>
    <b v="0"/>
    <b v="1"/>
    <b v="0"/>
    <x v="0"/>
    <b v="0"/>
    <b v="0"/>
    <s v="Day"/>
    <x v="1"/>
    <s v="Day"/>
    <s v="Day"/>
    <n v="42720"/>
    <x v="1"/>
    <x v="4"/>
    <x v="0"/>
    <s v="WEEKDAY"/>
  </r>
  <r>
    <s v="A-201445"/>
    <s v="Source2"/>
    <x v="1"/>
    <x v="670"/>
    <x v="667"/>
    <n v="41.539893999999997"/>
    <n v="-73.082565000000002"/>
    <s v=""/>
    <s v=""/>
    <n v="0.01"/>
    <s v="Accident on I-84 Eastbound at Exit 17 Chase Pkwy."/>
    <s v="I-84 W"/>
    <x v="242"/>
    <s v="New Haven"/>
    <s v="CT"/>
    <s v="06762"/>
    <s v="US"/>
    <s v="US/Eastern"/>
    <s v="KOXC"/>
    <x v="637"/>
    <n v="33.799999999999997"/>
    <n v="21"/>
    <n v="81"/>
    <n v="29.35"/>
    <n v="2"/>
    <x v="16"/>
    <n v="25.3"/>
    <m/>
    <x v="2"/>
    <b v="0"/>
    <b v="0"/>
    <b v="0"/>
    <b v="0"/>
    <b v="0"/>
    <b v="0"/>
    <b v="0"/>
    <b v="0"/>
    <b v="0"/>
    <b v="0"/>
    <x v="0"/>
    <b v="0"/>
    <b v="0"/>
    <s v="Night"/>
    <x v="0"/>
    <s v="Day"/>
    <s v="Day"/>
    <n v="42759"/>
    <x v="0"/>
    <x v="1"/>
    <x v="0"/>
    <s v="WEEKDAY"/>
  </r>
  <r>
    <s v="A-222176"/>
    <s v="Source2"/>
    <x v="0"/>
    <x v="671"/>
    <x v="668"/>
    <n v="39.765877000000003"/>
    <n v="-84.179732999999999"/>
    <s v=""/>
    <s v=""/>
    <n v="0.01"/>
    <s v="Accident on OH-4 Monument Ave at Meigs St."/>
    <s v="Meigs St"/>
    <x v="1"/>
    <s v="Montgomery"/>
    <s v="OH"/>
    <s v="45402-1342"/>
    <s v="US"/>
    <s v="US/Eastern"/>
    <s v="KFFO"/>
    <x v="638"/>
    <n v="17.8"/>
    <n v="8.5"/>
    <n v="87"/>
    <n v="30.51"/>
    <n v="10"/>
    <x v="0"/>
    <n v="6.9"/>
    <m/>
    <x v="1"/>
    <b v="0"/>
    <b v="0"/>
    <b v="0"/>
    <b v="0"/>
    <b v="0"/>
    <b v="0"/>
    <b v="0"/>
    <b v="0"/>
    <b v="0"/>
    <b v="0"/>
    <x v="0"/>
    <b v="0"/>
    <b v="0"/>
    <s v="Night"/>
    <x v="0"/>
    <s v="Day"/>
    <s v="Day"/>
    <n v="42713"/>
    <x v="1"/>
    <x v="4"/>
    <x v="0"/>
    <s v="WEEKDAY"/>
  </r>
  <r>
    <s v="A-222188"/>
    <s v="Source2"/>
    <x v="0"/>
    <x v="672"/>
    <x v="669"/>
    <n v="39.754222999999996"/>
    <n v="-84.224074999999999"/>
    <s v=""/>
    <s v=""/>
    <n v="0.01"/>
    <s v="Accident on 3rd St at James H McGee Blvd."/>
    <s v="N James H McGee Blvd"/>
    <x v="1"/>
    <s v="Montgomery"/>
    <s v="OH"/>
    <s v="45402"/>
    <s v="US"/>
    <s v="US/Eastern"/>
    <s v="KFFO"/>
    <x v="639"/>
    <n v="22.5"/>
    <n v="10.5"/>
    <n v="74"/>
    <n v="30.55"/>
    <n v="10"/>
    <x v="4"/>
    <n v="12.7"/>
    <m/>
    <x v="0"/>
    <b v="0"/>
    <b v="0"/>
    <b v="0"/>
    <b v="0"/>
    <b v="0"/>
    <b v="0"/>
    <b v="0"/>
    <b v="0"/>
    <b v="0"/>
    <b v="0"/>
    <x v="0"/>
    <b v="1"/>
    <b v="0"/>
    <s v="Day"/>
    <x v="1"/>
    <s v="Day"/>
    <s v="Day"/>
    <n v="42713"/>
    <x v="4"/>
    <x v="4"/>
    <x v="0"/>
    <s v="WEEKDAY"/>
  </r>
  <r>
    <s v="A-222990"/>
    <s v="Source2"/>
    <x v="0"/>
    <x v="673"/>
    <x v="670"/>
    <n v="39.747405999999998"/>
    <n v="-84.239486999999997"/>
    <s v=""/>
    <s v=""/>
    <n v="0.01"/>
    <s v="Accident on Abbey Ave at US-35."/>
    <s v="Abbey Ave"/>
    <x v="1"/>
    <s v="Montgomery"/>
    <s v="OH"/>
    <s v="45417"/>
    <s v="US"/>
    <s v="US/Eastern"/>
    <s v="KDAY"/>
    <x v="640"/>
    <n v="3"/>
    <n v="-10.5"/>
    <n v="84"/>
    <n v="30.22"/>
    <n v="8"/>
    <x v="5"/>
    <n v="8.1"/>
    <m/>
    <x v="1"/>
    <b v="0"/>
    <b v="0"/>
    <b v="0"/>
    <b v="0"/>
    <b v="0"/>
    <b v="0"/>
    <b v="0"/>
    <b v="0"/>
    <b v="0"/>
    <b v="0"/>
    <x v="0"/>
    <b v="1"/>
    <b v="0"/>
    <s v="Day"/>
    <x v="1"/>
    <s v="Day"/>
    <s v="Day"/>
    <n v="42741"/>
    <x v="1"/>
    <x v="4"/>
    <x v="0"/>
    <s v="WEEKDAY"/>
  </r>
  <r>
    <s v="A-223029"/>
    <s v="Source2"/>
    <x v="0"/>
    <x v="674"/>
    <x v="671"/>
    <n v="39.843521000000003"/>
    <n v="-82.781570000000002"/>
    <s v=""/>
    <s v=""/>
    <n v="2.1"/>
    <s v="Left lane blocked due to accident on US-33 Columbus Lancaster Rd Westbound between County Hwy-20 Pickerington Rd and County Hwy-18 Diley Rd."/>
    <s v="Diley Rd"/>
    <x v="23"/>
    <s v="Fairfield"/>
    <s v="OH"/>
    <s v="43110"/>
    <s v="US"/>
    <s v="US/Eastern"/>
    <s v="KLCK"/>
    <x v="641"/>
    <n v="10.4"/>
    <n v="0.8"/>
    <n v="65"/>
    <n v="30.29"/>
    <n v="10"/>
    <x v="2"/>
    <n v="5.8"/>
    <m/>
    <x v="6"/>
    <b v="0"/>
    <b v="0"/>
    <b v="0"/>
    <b v="0"/>
    <b v="1"/>
    <b v="0"/>
    <b v="0"/>
    <b v="0"/>
    <b v="0"/>
    <b v="0"/>
    <x v="0"/>
    <b v="1"/>
    <b v="0"/>
    <s v="Night"/>
    <x v="1"/>
    <s v="Day"/>
    <s v="Day"/>
    <n v="42741"/>
    <x v="10"/>
    <x v="4"/>
    <x v="2"/>
    <s v="WEEKDAY"/>
  </r>
  <r>
    <s v="A-223043"/>
    <s v="Source2"/>
    <x v="0"/>
    <x v="675"/>
    <x v="672"/>
    <n v="38.987984000000004"/>
    <n v="-84.125771"/>
    <s v=""/>
    <s v=""/>
    <n v="0.01"/>
    <s v="Accident on OH-125 Westbound at Sugartree Rd."/>
    <s v="State Route 125"/>
    <x v="36"/>
    <s v="Clermont"/>
    <s v="OH"/>
    <s v="45106-8372"/>
    <s v="US"/>
    <s v="US/Eastern"/>
    <s v="KI69"/>
    <x v="642"/>
    <n v="20.100000000000001"/>
    <n v="10.3"/>
    <n v="59"/>
    <n v="30.48"/>
    <n v="10"/>
    <x v="9"/>
    <n v="8.1"/>
    <m/>
    <x v="0"/>
    <b v="0"/>
    <b v="0"/>
    <b v="0"/>
    <b v="0"/>
    <b v="0"/>
    <b v="0"/>
    <b v="0"/>
    <b v="0"/>
    <b v="0"/>
    <b v="1"/>
    <x v="0"/>
    <b v="0"/>
    <b v="0"/>
    <s v="Night"/>
    <x v="0"/>
    <s v="Night"/>
    <s v="Day"/>
    <n v="42744"/>
    <x v="0"/>
    <x v="0"/>
    <x v="0"/>
    <s v="WEEKDAY"/>
  </r>
  <r>
    <s v="A-223285"/>
    <s v="Source2"/>
    <x v="0"/>
    <x v="676"/>
    <x v="673"/>
    <n v="39.733940000000004"/>
    <n v="-84.16037"/>
    <s v=""/>
    <s v=""/>
    <n v="0.01"/>
    <s v="Accident on Colley Pl at Wilmington Ave."/>
    <s v="Wilmington Ave"/>
    <x v="1"/>
    <s v="Montgomery"/>
    <s v="OH"/>
    <s v="45420-1846"/>
    <s v="US"/>
    <s v="US/Eastern"/>
    <s v="KFFO"/>
    <x v="643"/>
    <n v="31.5"/>
    <n v="22.9"/>
    <n v="76"/>
    <n v="30.71"/>
    <n v="10"/>
    <x v="15"/>
    <n v="10.4"/>
    <m/>
    <x v="1"/>
    <b v="0"/>
    <b v="0"/>
    <b v="0"/>
    <b v="0"/>
    <b v="0"/>
    <b v="0"/>
    <b v="0"/>
    <b v="0"/>
    <b v="0"/>
    <b v="0"/>
    <x v="0"/>
    <b v="0"/>
    <b v="0"/>
    <s v="Day"/>
    <x v="1"/>
    <s v="Day"/>
    <s v="Day"/>
    <n v="42748"/>
    <x v="5"/>
    <x v="4"/>
    <x v="0"/>
    <s v="WEEKDAY"/>
  </r>
  <r>
    <s v="A-229176"/>
    <s v="Source2"/>
    <x v="0"/>
    <x v="677"/>
    <x v="674"/>
    <n v="40.098320000000001"/>
    <n v="-74.728630000000024"/>
    <s v=""/>
    <s v=""/>
    <n v="0.01"/>
    <s v="Left lane blocked due to accident on New Jersey Tpke Northbound at Exit 6 Pearl Harbor Memorial Turnpike Ext."/>
    <s v="New Jersey Tpke S"/>
    <x v="3"/>
    <s v="Burlington"/>
    <s v="NJ"/>
    <s v="08022"/>
    <s v="US"/>
    <s v="US/Eastern"/>
    <s v="KWRI"/>
    <x v="644"/>
    <n v="46.2"/>
    <n v="44.1"/>
    <n v="45"/>
    <n v="30.17"/>
    <n v="10"/>
    <x v="6"/>
    <n v="4.5999999999999996"/>
    <m/>
    <x v="8"/>
    <b v="0"/>
    <b v="0"/>
    <b v="0"/>
    <b v="0"/>
    <b v="0"/>
    <b v="0"/>
    <b v="0"/>
    <b v="0"/>
    <b v="0"/>
    <b v="0"/>
    <x v="0"/>
    <b v="0"/>
    <b v="0"/>
    <s v="Day"/>
    <x v="1"/>
    <s v="Day"/>
    <s v="Day"/>
    <n v="42708"/>
    <x v="7"/>
    <x v="6"/>
    <x v="1"/>
    <s v="WEEKEND"/>
  </r>
  <r>
    <s v="A-231296"/>
    <s v="Source2"/>
    <x v="1"/>
    <x v="678"/>
    <x v="675"/>
    <n v="40.219428999999998"/>
    <n v="-79.602401999999998"/>
    <s v=""/>
    <s v=""/>
    <n v="15.85"/>
    <s v="Left lane blocked due to accident on I-76 I-70 Westbound from Exit 91 PA-31 to Exit 75 I-70."/>
    <s v="Pennsylvania Tpke W"/>
    <x v="243"/>
    <s v="Westmoreland"/>
    <s v="PA"/>
    <s v="15672"/>
    <s v="US"/>
    <s v="US/Eastern"/>
    <s v="KLBE"/>
    <x v="645"/>
    <n v="10.4"/>
    <n v="-7.2"/>
    <n v="52"/>
    <n v="30.28"/>
    <n v="15"/>
    <x v="5"/>
    <n v="17.3"/>
    <m/>
    <x v="6"/>
    <b v="0"/>
    <b v="0"/>
    <b v="0"/>
    <b v="0"/>
    <b v="1"/>
    <b v="0"/>
    <b v="0"/>
    <b v="0"/>
    <b v="0"/>
    <b v="0"/>
    <x v="0"/>
    <b v="0"/>
    <b v="0"/>
    <s v="Night"/>
    <x v="1"/>
    <s v="Day"/>
    <s v="Day"/>
    <n v="42719"/>
    <x v="10"/>
    <x v="3"/>
    <x v="2"/>
    <s v="WEEKDAY"/>
  </r>
  <r>
    <s v="A-329144"/>
    <s v="Source2"/>
    <x v="0"/>
    <x v="679"/>
    <x v="676"/>
    <n v="39.889381"/>
    <n v="-82.883147999999977"/>
    <s v=""/>
    <s v=""/>
    <n v="0.01"/>
    <s v="Accident on US-33 Westbound at OH-317 Hamilton Rd."/>
    <s v="S Hamilton Rd"/>
    <x v="31"/>
    <s v="Franklin"/>
    <s v="OH"/>
    <s v="43125"/>
    <s v="US"/>
    <s v="US/Eastern"/>
    <s v="KLCK"/>
    <x v="646"/>
    <n v="19.2"/>
    <n v="7"/>
    <n v="63"/>
    <n v="30.32"/>
    <n v="10"/>
    <x v="2"/>
    <n v="11.5"/>
    <m/>
    <x v="0"/>
    <b v="0"/>
    <b v="0"/>
    <b v="0"/>
    <b v="0"/>
    <b v="0"/>
    <b v="0"/>
    <b v="0"/>
    <b v="0"/>
    <b v="0"/>
    <b v="0"/>
    <x v="0"/>
    <b v="0"/>
    <b v="0"/>
    <s v="Night"/>
    <x v="0"/>
    <s v="Night"/>
    <s v="Day"/>
    <n v="42775"/>
    <x v="17"/>
    <x v="3"/>
    <x v="2"/>
    <s v="WEEKDAY"/>
  </r>
  <r>
    <s v="A-331541"/>
    <s v="Source2"/>
    <x v="1"/>
    <x v="680"/>
    <x v="677"/>
    <n v="39.528449999999999"/>
    <n v="-77.603363000000002"/>
    <s v=""/>
    <s v=""/>
    <n v="0.01"/>
    <s v="Left lane blocked due to accident on I-70 Eastbound in Myersville."/>
    <s v="I-70 E"/>
    <x v="244"/>
    <s v="Frederick"/>
    <s v="MD"/>
    <s v="21773"/>
    <s v="US"/>
    <s v="US/Eastern"/>
    <s v="KRSP"/>
    <x v="647"/>
    <n v="1.4"/>
    <n v="-14.5"/>
    <m/>
    <m/>
    <n v="0.5"/>
    <x v="11"/>
    <n v="10.4"/>
    <n v="0.03"/>
    <x v="0"/>
    <b v="0"/>
    <b v="0"/>
    <b v="0"/>
    <b v="0"/>
    <b v="0"/>
    <b v="0"/>
    <b v="0"/>
    <b v="0"/>
    <b v="0"/>
    <b v="0"/>
    <x v="0"/>
    <b v="0"/>
    <b v="0"/>
    <s v="Day"/>
    <x v="1"/>
    <s v="Day"/>
    <s v="Day"/>
    <n v="42778"/>
    <x v="4"/>
    <x v="6"/>
    <x v="0"/>
    <s v="WEEKEND"/>
  </r>
  <r>
    <s v="A-376548"/>
    <s v="Source2"/>
    <x v="0"/>
    <x v="681"/>
    <x v="678"/>
    <n v="39.917701999999998"/>
    <n v="-82.920624000000004"/>
    <s v=""/>
    <s v=""/>
    <n v="0.01"/>
    <s v="Accident on US-33 Eastbound at OH-104 Refugee Rd."/>
    <s v="US-33 E"/>
    <x v="3"/>
    <s v="Franklin"/>
    <s v="OH"/>
    <s v="43207"/>
    <s v="US"/>
    <s v="US/Eastern"/>
    <s v="KLCK"/>
    <x v="648"/>
    <n v="27.7"/>
    <n v="18.8"/>
    <n v="62"/>
    <n v="29.88"/>
    <n v="10"/>
    <x v="3"/>
    <n v="9.1999999999999993"/>
    <m/>
    <x v="0"/>
    <b v="0"/>
    <b v="0"/>
    <b v="0"/>
    <b v="0"/>
    <b v="0"/>
    <b v="0"/>
    <b v="0"/>
    <b v="0"/>
    <b v="0"/>
    <b v="0"/>
    <x v="0"/>
    <b v="0"/>
    <b v="0"/>
    <s v="Night"/>
    <x v="0"/>
    <s v="Night"/>
    <s v="Day"/>
    <n v="42782"/>
    <x v="13"/>
    <x v="3"/>
    <x v="3"/>
    <s v="WEEKDAY"/>
  </r>
  <r>
    <s v="A-512613"/>
    <s v="Source2"/>
    <x v="0"/>
    <x v="682"/>
    <x v="679"/>
    <n v="38.552672999999999"/>
    <n v="-121.694534"/>
    <s v=""/>
    <s v=""/>
    <n v="0"/>
    <s v="Crash on I-80 Eastbound at Exit 75 Mace Blvd."/>
    <s v="Mace Blvd"/>
    <x v="245"/>
    <s v="Yolo"/>
    <s v="CA"/>
    <s v="95618"/>
    <s v="US"/>
    <s v="US/Pacific"/>
    <s v="KEDU"/>
    <x v="649"/>
    <n v="104"/>
    <n v="104"/>
    <n v="15"/>
    <n v="29.66"/>
    <n v="10"/>
    <x v="1"/>
    <n v="7"/>
    <n v="0"/>
    <x v="14"/>
    <b v="0"/>
    <b v="0"/>
    <b v="0"/>
    <b v="0"/>
    <b v="0"/>
    <b v="0"/>
    <b v="0"/>
    <b v="0"/>
    <b v="0"/>
    <b v="0"/>
    <x v="0"/>
    <b v="0"/>
    <b v="0"/>
    <s v="Day"/>
    <x v="1"/>
    <s v="Day"/>
    <s v="Day"/>
    <n v="44812"/>
    <x v="1"/>
    <x v="3"/>
    <x v="0"/>
    <s v="WEEKDAY"/>
  </r>
  <r>
    <s v="A-514335"/>
    <s v="Source2"/>
    <x v="2"/>
    <x v="683"/>
    <x v="680"/>
    <n v="27.801278999999997"/>
    <n v="-82.287193000000002"/>
    <s v=""/>
    <s v=""/>
    <n v="0"/>
    <s v="Crash on Balm Riverview Rd at Big Bend Rd."/>
    <s v="Balm Riverview Rd"/>
    <x v="246"/>
    <s v="Hillsborough"/>
    <s v="FL"/>
    <s v="33579"/>
    <s v="US"/>
    <s v="US/Eastern"/>
    <s v="KTPF"/>
    <x v="650"/>
    <n v="-35"/>
    <n v="-35"/>
    <m/>
    <n v="29.95"/>
    <n v="5"/>
    <x v="21"/>
    <n v="0"/>
    <n v="0"/>
    <x v="14"/>
    <b v="0"/>
    <b v="0"/>
    <b v="1"/>
    <b v="0"/>
    <b v="0"/>
    <b v="0"/>
    <b v="0"/>
    <b v="0"/>
    <b v="0"/>
    <b v="1"/>
    <x v="0"/>
    <b v="0"/>
    <b v="0"/>
    <s v="Night"/>
    <x v="0"/>
    <s v="Day"/>
    <s v="Day"/>
    <n v="44811"/>
    <x v="0"/>
    <x v="2"/>
    <x v="0"/>
    <s v="WEEKDAY"/>
  </r>
  <r>
    <s v="A-514596"/>
    <s v="Source2"/>
    <x v="1"/>
    <x v="684"/>
    <x v="681"/>
    <n v="37.698135000000001"/>
    <n v="-121.940079"/>
    <s v=""/>
    <s v=""/>
    <n v="0"/>
    <s v="#3 lane blocked due to crash on I-580 Eastbound before Exit 44A San Ramon Rd."/>
    <s v="I-580"/>
    <x v="247"/>
    <s v="Alameda"/>
    <s v="CA"/>
    <s v="94588"/>
    <s v="US"/>
    <s v="US/Pacific"/>
    <s v="KLVK"/>
    <x v="651"/>
    <n v="112"/>
    <n v="112"/>
    <n v="12"/>
    <n v="29.32"/>
    <n v="10"/>
    <x v="2"/>
    <n v="12"/>
    <n v="0"/>
    <x v="14"/>
    <b v="0"/>
    <b v="0"/>
    <b v="0"/>
    <b v="0"/>
    <b v="0"/>
    <b v="0"/>
    <b v="0"/>
    <b v="0"/>
    <b v="0"/>
    <b v="0"/>
    <x v="0"/>
    <b v="0"/>
    <b v="0"/>
    <s v="Day"/>
    <x v="1"/>
    <s v="Day"/>
    <s v="Day"/>
    <n v="44810"/>
    <x v="9"/>
    <x v="1"/>
    <x v="1"/>
    <s v="WEEKDAY"/>
  </r>
  <r>
    <s v="A-514605"/>
    <s v="Source2"/>
    <x v="2"/>
    <x v="685"/>
    <x v="682"/>
    <n v="36.762409000000012"/>
    <n v="-119.77571100000002"/>
    <s v=""/>
    <s v=""/>
    <n v="0"/>
    <s v="Crash on CA-41 Southbound at CA-180."/>
    <s v="CA-41"/>
    <x v="248"/>
    <s v="Fresno"/>
    <s v="CA"/>
    <s v="93703"/>
    <s v="US"/>
    <s v="US/Pacific"/>
    <s v="KFAT"/>
    <x v="652"/>
    <n v="114"/>
    <n v="114"/>
    <n v="10"/>
    <n v="29.37"/>
    <n v="10"/>
    <x v="3"/>
    <n v="6"/>
    <n v="0"/>
    <x v="7"/>
    <b v="0"/>
    <b v="0"/>
    <b v="0"/>
    <b v="0"/>
    <b v="0"/>
    <b v="0"/>
    <b v="0"/>
    <b v="0"/>
    <b v="0"/>
    <b v="0"/>
    <x v="0"/>
    <b v="0"/>
    <b v="0"/>
    <s v="Day"/>
    <x v="1"/>
    <s v="Day"/>
    <s v="Day"/>
    <n v="44810"/>
    <x v="14"/>
    <x v="1"/>
    <x v="2"/>
    <s v="WEEKDAY"/>
  </r>
  <r>
    <s v="A-514731"/>
    <s v="Source2"/>
    <x v="0"/>
    <x v="686"/>
    <x v="683"/>
    <n v="38.637566"/>
    <n v="-121.40774499999999"/>
    <s v=""/>
    <s v=""/>
    <n v="0"/>
    <s v="Crash on I-80 Westbound at Winters St."/>
    <s v="I-80"/>
    <x v="54"/>
    <s v="Sacramento"/>
    <s v="CA"/>
    <s v="95838"/>
    <s v="US"/>
    <s v="US/Pacific"/>
    <s v="KMCC"/>
    <x v="653"/>
    <n v="113"/>
    <n v="113"/>
    <n v="11"/>
    <n v="29.58"/>
    <n v="10"/>
    <x v="20"/>
    <n v="6"/>
    <n v="0"/>
    <x v="14"/>
    <b v="0"/>
    <b v="0"/>
    <b v="0"/>
    <b v="0"/>
    <b v="0"/>
    <b v="0"/>
    <b v="0"/>
    <b v="0"/>
    <b v="0"/>
    <b v="0"/>
    <x v="0"/>
    <b v="0"/>
    <b v="0"/>
    <s v="Day"/>
    <x v="1"/>
    <s v="Day"/>
    <s v="Day"/>
    <n v="44810"/>
    <x v="10"/>
    <x v="1"/>
    <x v="2"/>
    <s v="WEEKDAY"/>
  </r>
  <r>
    <s v="A-514879"/>
    <s v="Source3"/>
    <x v="2"/>
    <x v="687"/>
    <x v="684"/>
    <n v="39.505710999999998"/>
    <n v="-121.49720000000001"/>
    <s v=""/>
    <s v=""/>
    <n v="0"/>
    <s v="Crash on CA-162 Oroville Quincy Hwy at Oakvale Ave."/>
    <s v="Olive Hwy"/>
    <x v="68"/>
    <s v="Butte"/>
    <s v="CA"/>
    <s v="95966-5676"/>
    <s v="US"/>
    <s v="US/Pacific"/>
    <s v="KOVE"/>
    <x v="654"/>
    <n v="110"/>
    <n v="110"/>
    <n v="14"/>
    <n v="29.55"/>
    <n v="10"/>
    <x v="2"/>
    <n v="5"/>
    <n v="0"/>
    <x v="14"/>
    <b v="0"/>
    <b v="0"/>
    <b v="0"/>
    <b v="0"/>
    <b v="0"/>
    <b v="0"/>
    <b v="0"/>
    <b v="0"/>
    <b v="0"/>
    <b v="0"/>
    <x v="0"/>
    <b v="0"/>
    <b v="0"/>
    <s v="Day"/>
    <x v="1"/>
    <s v="Day"/>
    <s v="Day"/>
    <n v="44810"/>
    <x v="7"/>
    <x v="1"/>
    <x v="1"/>
    <s v="WEEKDAY"/>
  </r>
  <r>
    <s v="A-521521"/>
    <s v="Source2"/>
    <x v="0"/>
    <x v="688"/>
    <x v="685"/>
    <n v="28.073788"/>
    <n v="-82.350844999999978"/>
    <s v=""/>
    <s v=""/>
    <n v="0"/>
    <s v="Crash on I-75 Southbound at Exit 266 CR-579 Fletcher Ave."/>
    <s v="I-75 N"/>
    <x v="121"/>
    <s v="Hillsborough"/>
    <s v="FL"/>
    <s v="33637"/>
    <s v="US"/>
    <s v="US/Eastern"/>
    <s v="KVDF"/>
    <x v="655"/>
    <n v="-35"/>
    <n v="-50"/>
    <m/>
    <n v="29.97"/>
    <n v="10"/>
    <x v="19"/>
    <n v="5"/>
    <n v="0"/>
    <x v="14"/>
    <b v="0"/>
    <b v="0"/>
    <b v="0"/>
    <b v="0"/>
    <b v="0"/>
    <b v="0"/>
    <b v="0"/>
    <b v="0"/>
    <b v="0"/>
    <b v="0"/>
    <x v="0"/>
    <b v="0"/>
    <b v="0"/>
    <s v="Day"/>
    <x v="1"/>
    <s v="Day"/>
    <s v="Day"/>
    <n v="44804"/>
    <x v="2"/>
    <x v="2"/>
    <x v="0"/>
    <s v="WEEKDAY"/>
  </r>
  <r>
    <s v="A-563954"/>
    <s v="Source2"/>
    <x v="1"/>
    <x v="689"/>
    <x v="686"/>
    <n v="34.880271999999998"/>
    <n v="-114.14826200000002"/>
    <s v=""/>
    <s v=""/>
    <n v="0"/>
    <s v="Right lane blocked due to crash on I-40 Eastbound at Exit 26 / Yucca Frontage Rd."/>
    <s v="I-40 W"/>
    <x v="249"/>
    <s v="Mohave"/>
    <s v="AZ"/>
    <s v="86442"/>
    <s v="US"/>
    <s v="US/Mountain"/>
    <s v="KIFP"/>
    <x v="656"/>
    <n v="115"/>
    <n v="115"/>
    <n v="10"/>
    <n v="28.93"/>
    <n v="20"/>
    <x v="19"/>
    <n v="9"/>
    <n v="0"/>
    <x v="7"/>
    <b v="0"/>
    <b v="0"/>
    <b v="0"/>
    <b v="0"/>
    <b v="0"/>
    <b v="0"/>
    <b v="0"/>
    <b v="0"/>
    <b v="0"/>
    <b v="0"/>
    <x v="0"/>
    <b v="0"/>
    <b v="0"/>
    <s v="Day"/>
    <x v="1"/>
    <s v="Day"/>
    <s v="Day"/>
    <n v="44759"/>
    <x v="9"/>
    <x v="6"/>
    <x v="1"/>
    <s v="WEEKEND"/>
  </r>
  <r>
    <s v="A-680486"/>
    <s v="Source2"/>
    <x v="0"/>
    <x v="690"/>
    <x v="687"/>
    <n v="45.057976000000004"/>
    <n v="-93.400847999999996"/>
    <s v=""/>
    <s v=""/>
    <n v="0"/>
    <s v="Crash on US-169 Northbound at CR-10 Bass Lake Rd."/>
    <s v="Bass Lake Rd"/>
    <x v="250"/>
    <s v="Hennepin"/>
    <s v="MN"/>
    <s v="55428"/>
    <s v="US"/>
    <s v="US/Central"/>
    <s v="KMIC"/>
    <x v="657"/>
    <n v="5"/>
    <n v="-13"/>
    <n v="61"/>
    <n v="29.15"/>
    <n v="10"/>
    <x v="18"/>
    <n v="15"/>
    <n v="0"/>
    <x v="14"/>
    <b v="0"/>
    <b v="0"/>
    <b v="0"/>
    <b v="0"/>
    <b v="1"/>
    <b v="0"/>
    <b v="0"/>
    <b v="0"/>
    <b v="0"/>
    <b v="0"/>
    <x v="0"/>
    <b v="0"/>
    <b v="0"/>
    <s v="Day"/>
    <x v="1"/>
    <s v="Day"/>
    <s v="Day"/>
    <n v="44631"/>
    <x v="2"/>
    <x v="4"/>
    <x v="0"/>
    <s v="WEEKDAY"/>
  </r>
  <r>
    <s v="A-696890"/>
    <s v="Source2"/>
    <x v="0"/>
    <x v="691"/>
    <x v="688"/>
    <n v="38.928554999999996"/>
    <n v="-104.83075699999999"/>
    <s v=""/>
    <s v=""/>
    <n v="0"/>
    <s v="Crash on Delmonico Dr at Rockrimmon Blvd."/>
    <s v="Delmonico Dr"/>
    <x v="251"/>
    <s v="El Paso"/>
    <s v="CO"/>
    <s v="80919"/>
    <s v="US"/>
    <s v="US/Mountain"/>
    <s v="KAFF"/>
    <x v="658"/>
    <n v="-4"/>
    <n v="-20"/>
    <n v="77"/>
    <n v="23.62"/>
    <n v="10"/>
    <x v="22"/>
    <n v="9"/>
    <n v="0"/>
    <x v="14"/>
    <b v="0"/>
    <b v="0"/>
    <b v="1"/>
    <b v="0"/>
    <b v="0"/>
    <b v="0"/>
    <b v="0"/>
    <b v="0"/>
    <b v="0"/>
    <b v="0"/>
    <x v="0"/>
    <b v="1"/>
    <b v="0"/>
    <s v="Day"/>
    <x v="1"/>
    <s v="Day"/>
    <s v="Day"/>
    <n v="44617"/>
    <x v="1"/>
    <x v="4"/>
    <x v="0"/>
    <s v="WEEKDAY"/>
  </r>
  <r>
    <s v="A-698187"/>
    <s v="Source2"/>
    <x v="0"/>
    <x v="692"/>
    <x v="689"/>
    <n v="39.426040999999998"/>
    <n v="-107.240227"/>
    <s v=""/>
    <s v=""/>
    <n v="4.1100001335144034"/>
    <s v="Right lane closed due to crash on CO-82 Eastbound from Cattle Creek Rd to Satank Rd."/>
    <s v="Highway 82"/>
    <x v="252"/>
    <s v="Garfield"/>
    <s v="CO"/>
    <s v="81623"/>
    <s v="US"/>
    <s v="US/Mountain"/>
    <s v="K5SM"/>
    <x v="659"/>
    <n v="-4"/>
    <n v="-26"/>
    <n v="78"/>
    <n v="19.97"/>
    <n v="1"/>
    <x v="18"/>
    <n v="17"/>
    <m/>
    <x v="5"/>
    <b v="0"/>
    <b v="0"/>
    <b v="0"/>
    <b v="0"/>
    <b v="0"/>
    <b v="0"/>
    <b v="0"/>
    <b v="0"/>
    <b v="0"/>
    <b v="0"/>
    <x v="0"/>
    <b v="0"/>
    <b v="0"/>
    <s v="Day"/>
    <x v="1"/>
    <s v="Day"/>
    <s v="Day"/>
    <n v="44616"/>
    <x v="1"/>
    <x v="3"/>
    <x v="0"/>
    <s v="WEEKDAY"/>
  </r>
  <r>
    <s v="A-699184"/>
    <s v="Source2"/>
    <x v="3"/>
    <x v="693"/>
    <x v="690"/>
    <n v="41.585346000000001"/>
    <n v="-72.049697999999978"/>
    <s v=""/>
    <s v=""/>
    <n v="6.0300002098083496"/>
    <s v="Main roadway closed due to crash on I-395 Governor John Davis Lodge Tpke Northbound between Exit 14 Town St and Exit 18 CT-97 Taftville Occum Rd. Traffic getting by on the shoulder."/>
    <s v="Governor John Davis Lodge Tpke S"/>
    <x v="253"/>
    <s v="New London"/>
    <s v="CT"/>
    <s v="06360"/>
    <s v="US"/>
    <s v="US/Eastern"/>
    <s v="KGON"/>
    <x v="660"/>
    <n v="-37"/>
    <n v="-37"/>
    <m/>
    <n v="29.91"/>
    <n v="4"/>
    <x v="19"/>
    <n v="3"/>
    <n v="0"/>
    <x v="5"/>
    <b v="0"/>
    <b v="0"/>
    <b v="0"/>
    <b v="0"/>
    <b v="0"/>
    <b v="0"/>
    <b v="0"/>
    <b v="0"/>
    <b v="0"/>
    <b v="0"/>
    <x v="0"/>
    <b v="0"/>
    <b v="0"/>
    <s v="Day"/>
    <x v="1"/>
    <s v="Day"/>
    <s v="Day"/>
    <n v="44615"/>
    <x v="1"/>
    <x v="2"/>
    <x v="0"/>
    <s v="WEEKDAY"/>
  </r>
  <r>
    <s v="A-699192"/>
    <s v="Source2"/>
    <x v="0"/>
    <x v="694"/>
    <x v="691"/>
    <n v="40.377929999999999"/>
    <n v="-104.99271399999999"/>
    <s v=""/>
    <s v=""/>
    <n v="3.2799999713897705"/>
    <s v="2 left lane closed due to crash on I-25 Southbound from Exit 257 US-34 Eisenhower Blvd to Exit 255 CO-402."/>
    <s v="I-25 N"/>
    <x v="5"/>
    <s v="Larimer"/>
    <s v="CO"/>
    <s v="80534"/>
    <s v="US"/>
    <s v="US/Mountain"/>
    <s v="KFNL"/>
    <x v="661"/>
    <n v="-3"/>
    <n v="-16"/>
    <n v="79"/>
    <n v="25.12"/>
    <n v="6"/>
    <x v="11"/>
    <n v="7"/>
    <n v="0"/>
    <x v="4"/>
    <b v="0"/>
    <b v="0"/>
    <b v="0"/>
    <b v="0"/>
    <b v="0"/>
    <b v="0"/>
    <b v="0"/>
    <b v="0"/>
    <b v="0"/>
    <b v="0"/>
    <x v="0"/>
    <b v="0"/>
    <b v="0"/>
    <s v="Night"/>
    <x v="0"/>
    <s v="Day"/>
    <s v="Day"/>
    <n v="44615"/>
    <x v="13"/>
    <x v="2"/>
    <x v="3"/>
    <s v="WEEKDAY"/>
  </r>
  <r>
    <s v="A-702964"/>
    <s v="Source2"/>
    <x v="1"/>
    <x v="695"/>
    <x v="692"/>
    <n v="46.847346999999999"/>
    <n v="-96.81938199999999"/>
    <s v=""/>
    <s v=""/>
    <n v="0"/>
    <s v="Left lane blocked due to crash on I-94 Westbound after Exit 350 25th St."/>
    <s v="US-52 E"/>
    <x v="254"/>
    <s v="Cass"/>
    <s v="ND"/>
    <s v="58103"/>
    <s v="US"/>
    <s v="US/Central"/>
    <s v="KFAR"/>
    <x v="662"/>
    <n v="-3"/>
    <n v="-27"/>
    <n v="75"/>
    <n v="29.27"/>
    <n v="0.5"/>
    <x v="22"/>
    <n v="22"/>
    <n v="0"/>
    <x v="20"/>
    <b v="0"/>
    <b v="0"/>
    <b v="0"/>
    <b v="0"/>
    <b v="0"/>
    <b v="0"/>
    <b v="0"/>
    <b v="0"/>
    <b v="0"/>
    <b v="0"/>
    <x v="0"/>
    <b v="0"/>
    <b v="0"/>
    <s v="Day"/>
    <x v="1"/>
    <s v="Day"/>
    <s v="Day"/>
    <n v="44613"/>
    <x v="1"/>
    <x v="0"/>
    <x v="0"/>
    <s v="WEEKDAY"/>
  </r>
  <r>
    <s v="A-706734"/>
    <s v="Source2"/>
    <x v="0"/>
    <x v="696"/>
    <x v="693"/>
    <n v="44.948925000000003"/>
    <n v="-93.040863000000002"/>
    <s v=""/>
    <s v=""/>
    <n v="0"/>
    <s v="Crash on US-10 Southbound at CR-35 Burns Ave."/>
    <s v="US-10 E"/>
    <x v="255"/>
    <s v="Ramsey"/>
    <s v="MN"/>
    <s v="55106"/>
    <s v="US"/>
    <s v="US/Central"/>
    <s v="KSTP"/>
    <x v="663"/>
    <n v="-1"/>
    <n v="-22"/>
    <n v="62"/>
    <n v="29.57"/>
    <n v="10"/>
    <x v="6"/>
    <n v="18"/>
    <n v="0"/>
    <x v="14"/>
    <b v="0"/>
    <b v="0"/>
    <b v="1"/>
    <b v="0"/>
    <b v="0"/>
    <b v="0"/>
    <b v="0"/>
    <b v="0"/>
    <b v="0"/>
    <b v="0"/>
    <x v="0"/>
    <b v="1"/>
    <b v="0"/>
    <s v="Day"/>
    <x v="1"/>
    <s v="Day"/>
    <s v="Day"/>
    <n v="44609"/>
    <x v="1"/>
    <x v="3"/>
    <x v="0"/>
    <s v="WEEKDAY"/>
  </r>
  <r>
    <s v="A-721586"/>
    <s v="Source2"/>
    <x v="1"/>
    <x v="697"/>
    <x v="694"/>
    <n v="45.999229"/>
    <n v="-95.730339000000001"/>
    <s v=""/>
    <s v=""/>
    <n v="0"/>
    <s v="Accident on I-94 Eastbound at Exit 82 CR-41."/>
    <s v="I-94 E"/>
    <x v="256"/>
    <s v="Douglas"/>
    <s v="MN"/>
    <s v="56326"/>
    <s v="US"/>
    <s v="US/Central"/>
    <s v="KY63"/>
    <x v="664"/>
    <n v="-6"/>
    <n v="-29"/>
    <n v="75"/>
    <n v="29.11"/>
    <n v="7"/>
    <x v="6"/>
    <n v="18"/>
    <n v="0"/>
    <x v="7"/>
    <b v="0"/>
    <b v="0"/>
    <b v="0"/>
    <b v="0"/>
    <b v="0"/>
    <b v="0"/>
    <b v="0"/>
    <b v="0"/>
    <b v="0"/>
    <b v="0"/>
    <x v="0"/>
    <b v="0"/>
    <b v="0"/>
    <s v="Day"/>
    <x v="1"/>
    <s v="Day"/>
    <s v="Day"/>
    <n v="44596"/>
    <x v="6"/>
    <x v="4"/>
    <x v="1"/>
    <s v="WEEKDAY"/>
  </r>
  <r>
    <s v="A-723924"/>
    <s v="Source2"/>
    <x v="0"/>
    <x v="698"/>
    <x v="695"/>
    <n v="45.880039000000004"/>
    <n v="-93.266090000000005"/>
    <s v=""/>
    <s v=""/>
    <n v="0"/>
    <s v="Accident on MN-23 at CR-11 Mahogany St."/>
    <s v="Mahogany St"/>
    <x v="257"/>
    <s v="Kanabec"/>
    <s v="MN"/>
    <s v="55051-7107"/>
    <s v="US"/>
    <s v="US/Central"/>
    <s v="KJMR"/>
    <x v="665"/>
    <n v="-24"/>
    <n v="-24"/>
    <n v="69"/>
    <n v="29.58"/>
    <n v="10"/>
    <x v="6"/>
    <n v="3"/>
    <n v="0"/>
    <x v="14"/>
    <b v="0"/>
    <b v="0"/>
    <b v="0"/>
    <b v="0"/>
    <b v="0"/>
    <b v="0"/>
    <b v="0"/>
    <b v="0"/>
    <b v="0"/>
    <b v="0"/>
    <x v="0"/>
    <b v="0"/>
    <b v="0"/>
    <s v="Night"/>
    <x v="0"/>
    <s v="Day"/>
    <s v="Day"/>
    <n v="44595"/>
    <x v="0"/>
    <x v="3"/>
    <x v="0"/>
    <s v="WEEKDAY"/>
  </r>
  <r>
    <s v="A-723966"/>
    <s v="Source2"/>
    <x v="0"/>
    <x v="699"/>
    <x v="696"/>
    <n v="44.838630999999999"/>
    <n v="-93.099227999999997"/>
    <s v=""/>
    <s v=""/>
    <n v="0"/>
    <s v="Accident on MN-55 Courthouse Blvd Westbound at CR-28 Argenta Trl."/>
    <s v="Argenta Trl"/>
    <x v="258"/>
    <s v="Dakota"/>
    <s v="MN"/>
    <s v="55077-2606"/>
    <s v="US"/>
    <s v="US/Central"/>
    <s v="KSGS"/>
    <x v="666"/>
    <n v="-8"/>
    <n v="-21"/>
    <n v="67"/>
    <n v="29.8"/>
    <n v="10"/>
    <x v="7"/>
    <n v="6"/>
    <n v="0"/>
    <x v="14"/>
    <b v="0"/>
    <b v="0"/>
    <b v="1"/>
    <b v="0"/>
    <b v="0"/>
    <b v="0"/>
    <b v="0"/>
    <b v="0"/>
    <b v="0"/>
    <b v="0"/>
    <x v="0"/>
    <b v="0"/>
    <b v="0"/>
    <s v="Day"/>
    <x v="1"/>
    <s v="Day"/>
    <s v="Day"/>
    <n v="44595"/>
    <x v="1"/>
    <x v="3"/>
    <x v="0"/>
    <s v="WEEKDAY"/>
  </r>
  <r>
    <s v="A-724265"/>
    <s v="Source2"/>
    <x v="0"/>
    <x v="700"/>
    <x v="697"/>
    <n v="44.891292999999997"/>
    <n v="-93.443314000000001"/>
    <s v=""/>
    <s v=""/>
    <n v="0"/>
    <s v="Accident on MN-62 Westbound at I-494 Exit 13."/>
    <s v="Highway 62"/>
    <x v="259"/>
    <s v="Hennepin"/>
    <s v="MN"/>
    <s v="55344"/>
    <s v="US"/>
    <s v="US/Central"/>
    <s v="KFCM"/>
    <x v="667"/>
    <n v="-11"/>
    <n v="-25"/>
    <n v="75"/>
    <n v="29.69"/>
    <n v="9"/>
    <x v="22"/>
    <n v="6"/>
    <n v="0"/>
    <x v="14"/>
    <b v="0"/>
    <b v="0"/>
    <b v="0"/>
    <b v="0"/>
    <b v="0"/>
    <b v="0"/>
    <b v="0"/>
    <b v="0"/>
    <b v="0"/>
    <b v="0"/>
    <x v="0"/>
    <b v="0"/>
    <b v="0"/>
    <s v="Day"/>
    <x v="1"/>
    <s v="Day"/>
    <s v="Day"/>
    <n v="44595"/>
    <x v="1"/>
    <x v="3"/>
    <x v="0"/>
    <s v="WEEKDAY"/>
  </r>
  <r>
    <s v="A-725567"/>
    <s v="Source2"/>
    <x v="0"/>
    <x v="701"/>
    <x v="698"/>
    <n v="48.522812000000002"/>
    <n v="-93.575203000000002"/>
    <s v=""/>
    <s v=""/>
    <n v="0"/>
    <s v="Accident on US-71 at MN-11."/>
    <s v="Highway 11"/>
    <x v="260"/>
    <s v="Koochiching"/>
    <s v="MN"/>
    <s v="56649-9009"/>
    <s v="US"/>
    <s v="US/Central"/>
    <s v="KINL"/>
    <x v="668"/>
    <n v="-10"/>
    <n v="-30"/>
    <n v="65"/>
    <n v="29.21"/>
    <n v="10"/>
    <x v="2"/>
    <n v="12"/>
    <n v="0"/>
    <x v="14"/>
    <b v="0"/>
    <b v="0"/>
    <b v="0"/>
    <b v="0"/>
    <b v="1"/>
    <b v="0"/>
    <b v="0"/>
    <b v="0"/>
    <b v="0"/>
    <b v="0"/>
    <x v="0"/>
    <b v="0"/>
    <b v="0"/>
    <s v="Day"/>
    <x v="1"/>
    <s v="Day"/>
    <s v="Day"/>
    <n v="44594"/>
    <x v="4"/>
    <x v="2"/>
    <x v="0"/>
    <s v="WEEKDAY"/>
  </r>
  <r>
    <s v="A-733145"/>
    <s v="Source3"/>
    <x v="0"/>
    <x v="702"/>
    <x v="699"/>
    <n v="45.106628000000001"/>
    <n v="-93.393249999999995"/>
    <s v=""/>
    <s v=""/>
    <n v="0.88999998569488525"/>
    <s v="Entry ramp to Us-169 Southbound from 85th Ave lane blocked due to accident."/>
    <s v="US-169 S"/>
    <x v="250"/>
    <s v="Hennepin"/>
    <s v="MN"/>
    <s v="55445"/>
    <s v="US"/>
    <s v="US/Central"/>
    <s v="KMIC"/>
    <x v="669"/>
    <n v="-13"/>
    <n v="-31"/>
    <n v="71"/>
    <n v="29.34"/>
    <n v="10"/>
    <x v="19"/>
    <n v="9"/>
    <n v="0"/>
    <x v="14"/>
    <b v="0"/>
    <b v="0"/>
    <b v="0"/>
    <b v="0"/>
    <b v="0"/>
    <b v="0"/>
    <b v="0"/>
    <b v="0"/>
    <b v="0"/>
    <b v="0"/>
    <x v="0"/>
    <b v="0"/>
    <b v="0"/>
    <s v="Night"/>
    <x v="0"/>
    <s v="Day"/>
    <s v="Day"/>
    <n v="44587"/>
    <x v="0"/>
    <x v="2"/>
    <x v="0"/>
    <s v="WEEKDAY"/>
  </r>
  <r>
    <s v="A-733150"/>
    <s v="Source2"/>
    <x v="1"/>
    <x v="703"/>
    <x v="700"/>
    <n v="44.951576000000003"/>
    <n v="-93.152366999999998"/>
    <s v=""/>
    <s v=""/>
    <n v="0"/>
    <s v="Two lanes blocked and left hand shoulder blocked due to accident on I-94 Westbound after Exit 239B Concordia Ave."/>
    <s v="I-94 E"/>
    <x v="255"/>
    <s v="Ramsey"/>
    <s v="MN"/>
    <s v="55104"/>
    <s v="US"/>
    <s v="US/Central"/>
    <s v="KSTP"/>
    <x v="670"/>
    <n v="-16"/>
    <n v="-38"/>
    <n v="79"/>
    <n v="29.57"/>
    <n v="2"/>
    <x v="12"/>
    <n v="13"/>
    <n v="0"/>
    <x v="5"/>
    <b v="0"/>
    <b v="0"/>
    <b v="0"/>
    <b v="0"/>
    <b v="0"/>
    <b v="0"/>
    <b v="0"/>
    <b v="0"/>
    <b v="0"/>
    <b v="0"/>
    <x v="0"/>
    <b v="0"/>
    <b v="0"/>
    <s v="Night"/>
    <x v="0"/>
    <s v="Night"/>
    <s v="Day"/>
    <n v="44587"/>
    <x v="0"/>
    <x v="2"/>
    <x v="0"/>
    <s v="WEEKDAY"/>
  </r>
  <r>
    <s v="A-733189"/>
    <s v="Source2"/>
    <x v="0"/>
    <x v="704"/>
    <x v="701"/>
    <n v="44.732985999999997"/>
    <n v="-93.588715000000008"/>
    <s v=""/>
    <s v=""/>
    <n v="0"/>
    <s v="Left lane blocked and right hand shoulder blocked due to accident on US-169 Johnson Memorial Dr Northbound at CR-14 150th St."/>
    <s v="Johnson Memorial Dr"/>
    <x v="261"/>
    <s v="Scott"/>
    <s v="MN"/>
    <s v="55379"/>
    <s v="US"/>
    <s v="US/Central"/>
    <s v="KFCM"/>
    <x v="669"/>
    <n v="-17"/>
    <n v="-33"/>
    <n v="78"/>
    <n v="29.3"/>
    <n v="10"/>
    <x v="19"/>
    <n v="7"/>
    <n v="0"/>
    <x v="14"/>
    <b v="0"/>
    <b v="0"/>
    <b v="0"/>
    <b v="0"/>
    <b v="0"/>
    <b v="0"/>
    <b v="0"/>
    <b v="0"/>
    <b v="0"/>
    <b v="0"/>
    <x v="0"/>
    <b v="0"/>
    <b v="0"/>
    <s v="Night"/>
    <x v="1"/>
    <s v="Day"/>
    <s v="Day"/>
    <n v="44587"/>
    <x v="1"/>
    <x v="2"/>
    <x v="0"/>
    <s v="WEEKDAY"/>
  </r>
  <r>
    <s v="A-733421"/>
    <s v="Source2"/>
    <x v="0"/>
    <x v="705"/>
    <x v="702"/>
    <n v="45.011955"/>
    <n v="-93.055243999999988"/>
    <s v=""/>
    <s v=""/>
    <n v="0"/>
    <s v="Accident on US-61 Maplewood Dr Northbound at MN-36."/>
    <s v="Maplewood Dr"/>
    <x v="255"/>
    <s v="Ramsey"/>
    <s v="MN"/>
    <s v="55109"/>
    <s v="US"/>
    <s v="US/Central"/>
    <s v="KSTP"/>
    <x v="671"/>
    <n v="-17"/>
    <n v="-36"/>
    <n v="82"/>
    <n v="29.59"/>
    <n v="10"/>
    <x v="12"/>
    <n v="9"/>
    <n v="0"/>
    <x v="14"/>
    <b v="0"/>
    <b v="0"/>
    <b v="0"/>
    <b v="0"/>
    <b v="1"/>
    <b v="0"/>
    <b v="0"/>
    <b v="0"/>
    <b v="0"/>
    <b v="0"/>
    <x v="0"/>
    <b v="0"/>
    <b v="0"/>
    <s v="Night"/>
    <x v="0"/>
    <s v="Night"/>
    <s v="Night"/>
    <n v="44587"/>
    <x v="13"/>
    <x v="2"/>
    <x v="3"/>
    <s v="WEEKDAY"/>
  </r>
  <r>
    <s v="A-733439"/>
    <s v="Source2"/>
    <x v="0"/>
    <x v="706"/>
    <x v="703"/>
    <n v="44.964893000000004"/>
    <n v="-93.28595"/>
    <s v=""/>
    <s v=""/>
    <n v="0"/>
    <s v="Accident on I-94 Eastbound at Exit 231B Lyndale Ave."/>
    <s v="I-94 W"/>
    <x v="250"/>
    <s v="Hennepin"/>
    <s v="MN"/>
    <s v="55403"/>
    <s v="US"/>
    <s v="US/Central"/>
    <s v="KMSP"/>
    <x v="669"/>
    <n v="-16"/>
    <n v="-32"/>
    <n v="79"/>
    <n v="29.41"/>
    <n v="10"/>
    <x v="12"/>
    <n v="7"/>
    <n v="0"/>
    <x v="14"/>
    <b v="0"/>
    <b v="0"/>
    <b v="0"/>
    <b v="0"/>
    <b v="0"/>
    <b v="0"/>
    <b v="0"/>
    <b v="0"/>
    <b v="0"/>
    <b v="0"/>
    <x v="0"/>
    <b v="0"/>
    <b v="0"/>
    <s v="Night"/>
    <x v="1"/>
    <s v="Day"/>
    <s v="Day"/>
    <n v="44587"/>
    <x v="1"/>
    <x v="2"/>
    <x v="0"/>
    <s v="WEEKDAY"/>
  </r>
  <r>
    <s v="A-742077"/>
    <s v="Source2"/>
    <x v="0"/>
    <x v="707"/>
    <x v="704"/>
    <n v="47.629459000000004"/>
    <n v="-95.982933000000003"/>
    <s v=""/>
    <s v=""/>
    <n v="0"/>
    <s v="Accident on US-59 around CR-41 370th St."/>
    <s v="370th St SE"/>
    <x v="262"/>
    <s v="Polk"/>
    <s v="MN"/>
    <s v="56535"/>
    <s v="US"/>
    <s v="US/Central"/>
    <s v="KFSE"/>
    <x v="672"/>
    <n v="-8"/>
    <n v="-28"/>
    <n v="71"/>
    <n v="28.91"/>
    <n v="5"/>
    <x v="6"/>
    <n v="13"/>
    <n v="0"/>
    <x v="14"/>
    <b v="0"/>
    <b v="0"/>
    <b v="0"/>
    <b v="0"/>
    <b v="0"/>
    <b v="0"/>
    <b v="0"/>
    <b v="0"/>
    <b v="0"/>
    <b v="0"/>
    <x v="0"/>
    <b v="0"/>
    <b v="0"/>
    <s v="Night"/>
    <x v="0"/>
    <s v="Night"/>
    <s v="Day"/>
    <n v="44580"/>
    <x v="0"/>
    <x v="2"/>
    <x v="0"/>
    <s v="WEEKDAY"/>
  </r>
  <r>
    <s v="A-938653"/>
    <s v="Source2"/>
    <x v="0"/>
    <x v="708"/>
    <x v="705"/>
    <n v="33.165042999999997"/>
    <n v="-87.549956999999978"/>
    <s v=""/>
    <s v=""/>
    <n v="0"/>
    <s v="Two lanes blocked due to accident on AL-69 Northbound at US-11 Skyland Blvd."/>
    <s v="Skyland Blvd"/>
    <x v="263"/>
    <s v="Tuscaloosa"/>
    <s v="AL"/>
    <s v="35405"/>
    <s v="US"/>
    <s v="US/Central"/>
    <s v="KTCL"/>
    <x v="673"/>
    <n v="196"/>
    <n v="196"/>
    <n v="49"/>
    <n v="29.93"/>
    <n v="10"/>
    <x v="16"/>
    <n v="5"/>
    <n v="0"/>
    <x v="14"/>
    <b v="0"/>
    <b v="0"/>
    <b v="0"/>
    <b v="1"/>
    <b v="0"/>
    <b v="0"/>
    <b v="0"/>
    <b v="0"/>
    <b v="0"/>
    <b v="0"/>
    <x v="0"/>
    <b v="1"/>
    <b v="0"/>
    <s v="Day"/>
    <x v="1"/>
    <s v="Day"/>
    <s v="Day"/>
    <n v="44420"/>
    <x v="7"/>
    <x v="3"/>
    <x v="1"/>
    <s v="WEEKDAY"/>
  </r>
  <r>
    <s v="A-1001162"/>
    <s v="Source2"/>
    <x v="1"/>
    <x v="709"/>
    <x v="706"/>
    <n v="33.462128"/>
    <n v="-112.065079"/>
    <s v=""/>
    <s v=""/>
    <n v="0"/>
    <s v="HOV lane blocked due to accident on I-10 Westbound at Exits 145 145A 7th St."/>
    <s v="N 7th St"/>
    <x v="264"/>
    <s v="Maricopa"/>
    <s v="AZ"/>
    <s v="85006"/>
    <s v="US"/>
    <s v="US/Mountain"/>
    <s v="KPHX"/>
    <x v="674"/>
    <n v="117"/>
    <n v="117"/>
    <n v="7"/>
    <n v="28.43"/>
    <n v="10"/>
    <x v="19"/>
    <n v="12"/>
    <n v="0"/>
    <x v="14"/>
    <b v="0"/>
    <b v="0"/>
    <b v="1"/>
    <b v="0"/>
    <b v="0"/>
    <b v="0"/>
    <b v="0"/>
    <b v="0"/>
    <b v="0"/>
    <b v="0"/>
    <x v="0"/>
    <b v="1"/>
    <b v="0"/>
    <s v="Day"/>
    <x v="1"/>
    <s v="Day"/>
    <s v="Day"/>
    <n v="44364"/>
    <x v="9"/>
    <x v="3"/>
    <x v="1"/>
    <s v="WEEKDAY"/>
  </r>
  <r>
    <s v="A-1001164"/>
    <s v="Source2"/>
    <x v="1"/>
    <x v="710"/>
    <x v="707"/>
    <n v="33.447310999999999"/>
    <n v="-112.03711699999999"/>
    <s v=""/>
    <s v=""/>
    <n v="0"/>
    <s v="Lane blocked due to accident on I-10 Westbound at Jefferson St."/>
    <s v="I-10 W"/>
    <x v="264"/>
    <s v="Maricopa"/>
    <s v="AZ"/>
    <s v="85034"/>
    <s v="US"/>
    <s v="US/Mountain"/>
    <s v="KPHX"/>
    <x v="675"/>
    <n v="116"/>
    <n v="116"/>
    <n v="7"/>
    <n v="28.41"/>
    <n v="10"/>
    <x v="4"/>
    <n v="8"/>
    <n v="0"/>
    <x v="14"/>
    <b v="0"/>
    <b v="0"/>
    <b v="0"/>
    <b v="0"/>
    <b v="0"/>
    <b v="0"/>
    <b v="0"/>
    <b v="0"/>
    <b v="0"/>
    <b v="0"/>
    <x v="0"/>
    <b v="0"/>
    <b v="0"/>
    <s v="Day"/>
    <x v="1"/>
    <s v="Day"/>
    <s v="Day"/>
    <n v="44364"/>
    <x v="10"/>
    <x v="3"/>
    <x v="2"/>
    <s v="WEEK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EA6170-AD76-4AEC-B14E-EAFB4BA316E5}"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51">
    <pivotField dataField="1" showAll="0"/>
    <pivotField showAll="0"/>
    <pivotField showAll="0"/>
    <pivotField numFmtId="22"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ACCIDENTS" fld="0" subtotal="count" baseField="0" baseItem="0"/>
  </dataFields>
  <formats count="3">
    <format dxfId="5">
      <pivotArea dataOnly="0" outline="0" axis="axisValues" fieldPosition="0"/>
    </format>
    <format dxfId="4">
      <pivotArea dataOnly="0" labelOnly="1" outline="0" axis="axisValues" fieldPosition="0"/>
    </format>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746209-2D97-4447-85EB-2AF02BEC9229}" name="PivotTable1"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25" firstHeaderRow="1" firstDataRow="1" firstDataCol="1"/>
  <pivotFields count="51">
    <pivotField dataField="1" showAll="0"/>
    <pivotField showAll="0"/>
    <pivotField showAll="0"/>
    <pivotField numFmtId="22" showAll="0">
      <items count="712">
        <item x="0"/>
        <item x="1"/>
        <item x="2"/>
        <item x="3"/>
        <item x="4"/>
        <item x="5"/>
        <item x="6"/>
        <item x="7"/>
        <item x="8"/>
        <item x="9"/>
        <item x="10"/>
        <item x="11"/>
        <item x="12"/>
        <item x="13"/>
        <item x="14"/>
        <item x="15"/>
        <item x="16"/>
        <item x="17"/>
        <item x="18"/>
        <item x="19"/>
        <item x="20"/>
        <item x="21"/>
        <item x="22"/>
        <item x="23"/>
        <item x="24"/>
        <item x="25"/>
        <item x="26"/>
        <item x="27"/>
        <item x="28"/>
        <item x="30"/>
        <item x="29"/>
        <item x="31"/>
        <item x="32"/>
        <item x="33"/>
        <item x="34"/>
        <item x="35"/>
        <item x="36"/>
        <item x="37"/>
        <item x="39"/>
        <item x="38"/>
        <item x="40"/>
        <item x="42"/>
        <item x="41"/>
        <item x="43"/>
        <item x="44"/>
        <item x="45"/>
        <item x="46"/>
        <item x="47"/>
        <item x="48"/>
        <item x="49"/>
        <item x="50"/>
        <item x="51"/>
        <item x="53"/>
        <item x="52"/>
        <item x="54"/>
        <item x="55"/>
        <item x="56"/>
        <item x="57"/>
        <item x="58"/>
        <item x="59"/>
        <item x="61"/>
        <item x="60"/>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20"/>
        <item x="119"/>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5"/>
        <item x="154"/>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547"/>
        <item x="548"/>
        <item x="343"/>
        <item x="344"/>
        <item x="345"/>
        <item x="346"/>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545"/>
        <item x="546"/>
        <item x="339"/>
        <item x="540"/>
        <item x="541"/>
        <item x="542"/>
        <item x="543"/>
        <item x="544"/>
        <item x="340"/>
        <item x="341"/>
        <item x="342"/>
        <item x="647"/>
        <item x="310"/>
        <item x="205"/>
        <item x="311"/>
        <item x="206"/>
        <item x="312"/>
        <item x="207"/>
        <item x="208"/>
        <item x="209"/>
        <item x="313"/>
        <item x="210"/>
        <item x="211"/>
        <item x="212"/>
        <item x="213"/>
        <item x="214"/>
        <item x="215"/>
        <item x="216"/>
        <item x="217"/>
        <item x="648"/>
        <item x="369"/>
        <item x="370"/>
        <item x="218"/>
        <item x="219"/>
        <item x="220"/>
        <item x="221"/>
        <item x="222"/>
        <item x="223"/>
        <item x="371"/>
        <item x="314"/>
        <item x="315"/>
        <item x="677"/>
        <item x="316"/>
        <item x="317"/>
        <item x="372"/>
        <item x="318"/>
        <item x="373"/>
        <item x="224"/>
        <item x="319"/>
        <item x="320"/>
        <item x="321"/>
        <item x="374"/>
        <item x="649"/>
        <item x="375"/>
        <item x="376"/>
        <item x="377"/>
        <item x="378"/>
        <item x="379"/>
        <item x="225"/>
        <item x="322"/>
        <item x="380"/>
        <item x="381"/>
        <item x="226"/>
        <item x="227"/>
        <item x="323"/>
        <item x="382"/>
        <item x="383"/>
        <item x="384"/>
        <item x="385"/>
        <item x="387"/>
        <item x="386"/>
        <item x="388"/>
        <item x="389"/>
        <item x="390"/>
        <item x="391"/>
        <item x="392"/>
        <item x="393"/>
        <item x="394"/>
        <item x="395"/>
        <item x="228"/>
        <item x="229"/>
        <item x="230"/>
        <item x="324"/>
        <item x="231"/>
        <item x="549"/>
        <item x="348"/>
        <item x="397"/>
        <item x="396"/>
        <item x="650"/>
        <item x="550"/>
        <item x="551"/>
        <item x="398"/>
        <item x="399"/>
        <item x="400"/>
        <item x="552"/>
        <item x="401"/>
        <item x="553"/>
        <item x="402"/>
        <item x="403"/>
        <item x="651"/>
        <item x="554"/>
        <item x="652"/>
        <item x="349"/>
        <item x="350"/>
        <item x="351"/>
        <item x="404"/>
        <item x="671"/>
        <item x="352"/>
        <item x="353"/>
        <item x="672"/>
        <item x="405"/>
        <item x="406"/>
        <item x="407"/>
        <item x="555"/>
        <item x="556"/>
        <item x="408"/>
        <item x="354"/>
        <item x="325"/>
        <item x="409"/>
        <item x="410"/>
        <item x="411"/>
        <item x="412"/>
        <item x="557"/>
        <item x="653"/>
        <item x="558"/>
        <item x="559"/>
        <item x="413"/>
        <item x="414"/>
        <item x="415"/>
        <item x="416"/>
        <item x="418"/>
        <item x="417"/>
        <item x="419"/>
        <item x="420"/>
        <item x="560"/>
        <item x="421"/>
        <item x="422"/>
        <item x="561"/>
        <item x="562"/>
        <item x="423"/>
        <item x="563"/>
        <item x="564"/>
        <item x="424"/>
        <item x="425"/>
        <item x="565"/>
        <item x="566"/>
        <item x="567"/>
        <item x="568"/>
        <item x="569"/>
        <item x="570"/>
        <item x="654"/>
        <item x="655"/>
        <item x="571"/>
        <item x="426"/>
        <item x="573"/>
        <item x="572"/>
        <item x="574"/>
        <item x="575"/>
        <item x="428"/>
        <item x="427"/>
        <item x="429"/>
        <item x="430"/>
        <item x="431"/>
        <item x="576"/>
        <item x="577"/>
        <item x="656"/>
        <item x="578"/>
        <item x="580"/>
        <item x="579"/>
        <item x="355"/>
        <item x="581"/>
        <item x="582"/>
        <item x="432"/>
        <item x="433"/>
        <item x="583"/>
        <item x="584"/>
        <item x="356"/>
        <item x="585"/>
        <item x="586"/>
        <item x="434"/>
        <item x="587"/>
        <item x="588"/>
        <item x="357"/>
        <item x="590"/>
        <item x="589"/>
        <item x="657"/>
        <item x="658"/>
        <item x="591"/>
        <item x="659"/>
        <item x="435"/>
        <item x="592"/>
        <item x="593"/>
        <item x="594"/>
        <item x="595"/>
        <item x="678"/>
        <item x="596"/>
        <item x="597"/>
        <item x="598"/>
        <item x="436"/>
        <item x="438"/>
        <item x="437"/>
        <item x="599"/>
        <item x="439"/>
        <item x="667"/>
        <item x="358"/>
        <item x="668"/>
        <item x="669"/>
        <item x="232"/>
        <item x="233"/>
        <item x="234"/>
        <item x="440"/>
        <item x="442"/>
        <item x="441"/>
        <item x="443"/>
        <item x="235"/>
        <item x="236"/>
        <item x="326"/>
        <item x="327"/>
        <item x="328"/>
        <item x="660"/>
        <item x="329"/>
        <item x="444"/>
        <item x="445"/>
        <item x="446"/>
        <item x="237"/>
        <item x="447"/>
        <item x="600"/>
        <item x="601"/>
        <item x="448"/>
        <item x="449"/>
        <item x="450"/>
        <item x="451"/>
        <item x="602"/>
        <item x="452"/>
        <item x="453"/>
        <item x="454"/>
        <item x="359"/>
        <item x="603"/>
        <item x="604"/>
        <item x="661"/>
        <item x="455"/>
        <item x="605"/>
        <item x="606"/>
        <item x="607"/>
        <item x="456"/>
        <item x="608"/>
        <item x="609"/>
        <item x="610"/>
        <item x="457"/>
        <item x="458"/>
        <item x="611"/>
        <item x="612"/>
        <item x="459"/>
        <item x="613"/>
        <item x="615"/>
        <item x="614"/>
        <item x="616"/>
        <item x="460"/>
        <item x="617"/>
        <item x="461"/>
        <item x="462"/>
        <item x="463"/>
        <item x="618"/>
        <item x="662"/>
        <item x="619"/>
        <item x="464"/>
        <item x="620"/>
        <item x="621"/>
        <item x="465"/>
        <item x="622"/>
        <item x="623"/>
        <item x="624"/>
        <item x="625"/>
        <item x="466"/>
        <item x="626"/>
        <item x="627"/>
        <item x="628"/>
        <item x="467"/>
        <item x="629"/>
        <item x="630"/>
        <item x="631"/>
        <item x="632"/>
        <item x="468"/>
        <item x="633"/>
        <item x="360"/>
        <item x="238"/>
        <item x="239"/>
        <item x="469"/>
        <item x="634"/>
        <item x="240"/>
        <item x="470"/>
        <item x="241"/>
        <item x="242"/>
        <item x="330"/>
        <item x="243"/>
        <item x="331"/>
        <item x="244"/>
        <item x="245"/>
        <item x="246"/>
        <item x="332"/>
        <item x="247"/>
        <item x="248"/>
        <item x="471"/>
        <item x="472"/>
        <item x="473"/>
        <item x="249"/>
        <item x="361"/>
        <item x="333"/>
        <item x="474"/>
        <item x="475"/>
        <item x="250"/>
        <item x="476"/>
        <item x="251"/>
        <item x="477"/>
        <item x="334"/>
        <item x="478"/>
        <item x="479"/>
        <item x="480"/>
        <item x="481"/>
        <item x="482"/>
        <item x="483"/>
        <item x="484"/>
        <item x="663"/>
        <item x="485"/>
        <item x="487"/>
        <item x="486"/>
        <item x="488"/>
        <item x="489"/>
        <item x="490"/>
        <item x="252"/>
        <item x="491"/>
        <item x="492"/>
        <item x="493"/>
        <item x="635"/>
        <item x="494"/>
        <item x="664"/>
        <item x="495"/>
        <item x="496"/>
        <item x="497"/>
        <item x="498"/>
        <item x="499"/>
        <item x="253"/>
        <item x="254"/>
        <item x="636"/>
        <item x="255"/>
        <item x="637"/>
        <item x="256"/>
        <item x="638"/>
        <item x="639"/>
        <item x="640"/>
        <item x="673"/>
        <item x="500"/>
        <item x="502"/>
        <item x="501"/>
        <item x="641"/>
        <item x="642"/>
        <item x="503"/>
        <item x="504"/>
        <item x="505"/>
        <item x="643"/>
        <item x="674"/>
        <item x="506"/>
        <item x="665"/>
        <item x="257"/>
        <item x="362"/>
        <item x="363"/>
        <item x="364"/>
        <item x="365"/>
        <item x="507"/>
        <item x="366"/>
        <item x="367"/>
        <item x="644"/>
        <item x="675"/>
        <item x="347"/>
        <item x="508"/>
        <item x="368"/>
        <item x="509"/>
        <item x="510"/>
        <item x="511"/>
        <item x="512"/>
        <item x="513"/>
        <item x="514"/>
        <item x="515"/>
        <item x="516"/>
        <item x="666"/>
        <item x="517"/>
        <item x="258"/>
        <item x="518"/>
        <item x="519"/>
        <item x="520"/>
        <item x="521"/>
        <item x="522"/>
        <item x="523"/>
        <item x="676"/>
        <item x="524"/>
        <item x="645"/>
        <item x="525"/>
        <item x="526"/>
        <item x="259"/>
        <item x="527"/>
        <item x="260"/>
        <item x="261"/>
        <item x="262"/>
        <item x="528"/>
        <item x="263"/>
        <item x="529"/>
        <item x="335"/>
        <item x="646"/>
        <item x="336"/>
        <item x="670"/>
        <item x="530"/>
        <item x="531"/>
        <item x="532"/>
        <item x="533"/>
        <item x="534"/>
        <item x="535"/>
        <item x="536"/>
        <item x="537"/>
        <item x="337"/>
        <item x="538"/>
        <item x="338"/>
        <item x="539"/>
        <item x="679"/>
        <item x="680"/>
        <item x="681"/>
        <item x="709"/>
        <item x="710"/>
        <item x="708"/>
        <item x="707"/>
        <item x="705"/>
        <item x="703"/>
        <item x="702"/>
        <item x="706"/>
        <item x="704"/>
        <item x="701"/>
        <item x="698"/>
        <item x="700"/>
        <item x="699"/>
        <item x="697"/>
        <item x="696"/>
        <item x="695"/>
        <item x="694"/>
        <item x="693"/>
        <item x="692"/>
        <item x="691"/>
        <item x="690"/>
        <item x="689"/>
        <item x="688"/>
        <item x="687"/>
        <item x="684"/>
        <item x="686"/>
        <item x="685"/>
        <item x="683"/>
        <item x="682"/>
        <item t="default"/>
      </items>
    </pivotField>
    <pivotField numFmtId="22" showAll="0"/>
    <pivotField showAll="0"/>
    <pivotField showAll="0"/>
    <pivotField showAll="0"/>
    <pivotField showAll="0"/>
    <pivotField showAll="0"/>
    <pivotField showAll="0"/>
    <pivotField showAll="0"/>
    <pivotField showAll="0">
      <items count="266">
        <item x="188"/>
        <item x="20"/>
        <item x="73"/>
        <item x="137"/>
        <item x="139"/>
        <item x="151"/>
        <item x="88"/>
        <item x="191"/>
        <item x="196"/>
        <item x="122"/>
        <item x="93"/>
        <item x="233"/>
        <item x="207"/>
        <item x="105"/>
        <item x="19"/>
        <item x="200"/>
        <item x="43"/>
        <item x="100"/>
        <item x="41"/>
        <item x="224"/>
        <item x="134"/>
        <item x="26"/>
        <item x="61"/>
        <item x="154"/>
        <item x="36"/>
        <item x="117"/>
        <item x="83"/>
        <item x="212"/>
        <item x="241"/>
        <item x="48"/>
        <item x="143"/>
        <item x="50"/>
        <item x="44"/>
        <item x="82"/>
        <item x="193"/>
        <item x="126"/>
        <item x="249"/>
        <item x="39"/>
        <item x="237"/>
        <item x="107"/>
        <item x="102"/>
        <item x="222"/>
        <item x="47"/>
        <item x="112"/>
        <item x="23"/>
        <item x="97"/>
        <item x="252"/>
        <item x="133"/>
        <item x="92"/>
        <item x="205"/>
        <item x="9"/>
        <item x="190"/>
        <item x="104"/>
        <item x="140"/>
        <item x="120"/>
        <item x="178"/>
        <item x="59"/>
        <item x="206"/>
        <item x="74"/>
        <item x="22"/>
        <item x="230"/>
        <item x="156"/>
        <item x="251"/>
        <item x="119"/>
        <item x="3"/>
        <item x="70"/>
        <item x="153"/>
        <item x="159"/>
        <item x="129"/>
        <item x="197"/>
        <item x="245"/>
        <item x="1"/>
        <item x="136"/>
        <item x="236"/>
        <item x="60"/>
        <item x="77"/>
        <item x="202"/>
        <item x="239"/>
        <item x="189"/>
        <item x="167"/>
        <item x="6"/>
        <item x="209"/>
        <item x="144"/>
        <item x="259"/>
        <item x="174"/>
        <item x="157"/>
        <item x="172"/>
        <item x="37"/>
        <item x="75"/>
        <item x="262"/>
        <item x="256"/>
        <item x="14"/>
        <item x="66"/>
        <item x="254"/>
        <item x="238"/>
        <item x="12"/>
        <item x="226"/>
        <item x="99"/>
        <item x="128"/>
        <item x="51"/>
        <item x="45"/>
        <item x="248"/>
        <item x="18"/>
        <item x="52"/>
        <item x="195"/>
        <item x="13"/>
        <item x="228"/>
        <item x="225"/>
        <item x="185"/>
        <item x="219"/>
        <item x="132"/>
        <item x="11"/>
        <item x="31"/>
        <item x="86"/>
        <item x="173"/>
        <item x="84"/>
        <item x="95"/>
        <item x="186"/>
        <item x="199"/>
        <item x="170"/>
        <item x="34"/>
        <item x="10"/>
        <item x="260"/>
        <item x="258"/>
        <item x="146"/>
        <item x="218"/>
        <item x="5"/>
        <item x="203"/>
        <item x="183"/>
        <item x="231"/>
        <item x="161"/>
        <item x="214"/>
        <item x="184"/>
        <item x="216"/>
        <item x="171"/>
        <item x="176"/>
        <item x="127"/>
        <item x="204"/>
        <item x="7"/>
        <item x="229"/>
        <item x="58"/>
        <item x="87"/>
        <item x="175"/>
        <item x="67"/>
        <item x="69"/>
        <item x="114"/>
        <item x="223"/>
        <item x="21"/>
        <item x="24"/>
        <item x="123"/>
        <item x="182"/>
        <item x="4"/>
        <item x="242"/>
        <item x="250"/>
        <item x="138"/>
        <item x="201"/>
        <item x="163"/>
        <item x="257"/>
        <item x="46"/>
        <item x="244"/>
        <item x="177"/>
        <item x="150"/>
        <item x="16"/>
        <item x="243"/>
        <item x="106"/>
        <item x="125"/>
        <item x="180"/>
        <item x="40"/>
        <item x="63"/>
        <item x="135"/>
        <item x="30"/>
        <item x="165"/>
        <item x="253"/>
        <item x="194"/>
        <item x="89"/>
        <item x="49"/>
        <item x="130"/>
        <item x="115"/>
        <item x="164"/>
        <item x="32"/>
        <item x="220"/>
        <item x="68"/>
        <item x="131"/>
        <item x="29"/>
        <item x="33"/>
        <item x="72"/>
        <item x="111"/>
        <item x="56"/>
        <item x="64"/>
        <item x="264"/>
        <item x="38"/>
        <item x="15"/>
        <item x="53"/>
        <item x="247"/>
        <item x="90"/>
        <item x="98"/>
        <item x="118"/>
        <item x="17"/>
        <item x="78"/>
        <item x="215"/>
        <item x="116"/>
        <item x="246"/>
        <item x="181"/>
        <item x="217"/>
        <item x="187"/>
        <item x="124"/>
        <item x="232"/>
        <item x="141"/>
        <item x="8"/>
        <item x="54"/>
        <item x="169"/>
        <item x="255"/>
        <item x="91"/>
        <item x="160"/>
        <item x="109"/>
        <item x="103"/>
        <item x="65"/>
        <item x="71"/>
        <item x="110"/>
        <item x="62"/>
        <item x="25"/>
        <item x="261"/>
        <item x="85"/>
        <item x="94"/>
        <item x="149"/>
        <item x="79"/>
        <item x="227"/>
        <item x="234"/>
        <item x="101"/>
        <item x="81"/>
        <item x="80"/>
        <item x="147"/>
        <item x="158"/>
        <item x="166"/>
        <item x="121"/>
        <item x="42"/>
        <item x="57"/>
        <item x="27"/>
        <item x="263"/>
        <item x="168"/>
        <item x="152"/>
        <item x="96"/>
        <item x="148"/>
        <item x="113"/>
        <item x="198"/>
        <item x="213"/>
        <item x="76"/>
        <item x="145"/>
        <item x="210"/>
        <item x="208"/>
        <item x="162"/>
        <item x="55"/>
        <item x="2"/>
        <item x="192"/>
        <item x="155"/>
        <item x="0"/>
        <item x="211"/>
        <item x="28"/>
        <item x="142"/>
        <item x="179"/>
        <item x="240"/>
        <item x="35"/>
        <item x="235"/>
        <item x="108"/>
        <item x="221"/>
        <item t="default"/>
      </items>
    </pivotField>
    <pivotField showAll="0"/>
    <pivotField showAll="0"/>
    <pivotField showAll="0"/>
    <pivotField showAll="0"/>
    <pivotField showAll="0"/>
    <pivotField showAll="0"/>
    <pivotField numFmtId="22" showAll="0"/>
    <pivotField showAll="0"/>
    <pivotField showAll="0"/>
    <pivotField showAll="0"/>
    <pivotField showAll="0"/>
    <pivotField showAll="0"/>
    <pivotField showAll="0"/>
    <pivotField showAll="0"/>
    <pivotField showAll="0"/>
    <pivotField axis="axisRow" showAll="0">
      <items count="22">
        <item x="17"/>
        <item x="19"/>
        <item x="8"/>
        <item x="12"/>
        <item x="14"/>
        <item x="15"/>
        <item x="5"/>
        <item x="11"/>
        <item x="10"/>
        <item x="9"/>
        <item x="2"/>
        <item x="4"/>
        <item x="18"/>
        <item x="1"/>
        <item x="0"/>
        <item x="7"/>
        <item x="3"/>
        <item x="6"/>
        <item x="16"/>
        <item x="13"/>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6"/>
        <item x="0"/>
        <item x="1"/>
        <item x="2"/>
        <item x="3"/>
        <item x="4"/>
        <item x="5"/>
        <item t="default"/>
      </items>
    </pivotField>
    <pivotField showAll="0">
      <items count="5">
        <item x="1"/>
        <item x="2"/>
        <item x="0"/>
        <item x="3"/>
        <item t="default"/>
      </items>
    </pivotField>
    <pivotField showAll="0"/>
  </pivotFields>
  <rowFields count="1">
    <field x="28"/>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EC7942-634C-48AE-B48D-4F59C49BB9B7}" name="PivotTable2"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52" firstHeaderRow="1" firstDataRow="1" firstDataCol="1"/>
  <pivotFields count="51">
    <pivotField dataField="1" showAll="0"/>
    <pivotField showAll="0"/>
    <pivotField showAll="0"/>
    <pivotField numFmtId="22" showAll="0"/>
    <pivotField numFmtId="22" showAll="0">
      <items count="709">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9"/>
        <item x="41"/>
        <item x="40"/>
        <item x="42"/>
        <item x="43"/>
        <item x="38"/>
        <item x="44"/>
        <item x="45"/>
        <item x="46"/>
        <item x="47"/>
        <item x="49"/>
        <item x="48"/>
        <item x="51"/>
        <item x="50"/>
        <item x="52"/>
        <item x="54"/>
        <item x="55"/>
        <item x="56"/>
        <item x="57"/>
        <item x="59"/>
        <item x="58"/>
        <item x="60"/>
        <item x="61"/>
        <item x="62"/>
        <item x="63"/>
        <item x="64"/>
        <item x="65"/>
        <item x="66"/>
        <item x="67"/>
        <item x="68"/>
        <item x="53"/>
        <item x="69"/>
        <item x="70"/>
        <item x="71"/>
        <item x="72"/>
        <item x="73"/>
        <item x="76"/>
        <item x="74"/>
        <item x="75"/>
        <item x="77"/>
        <item x="78"/>
        <item x="79"/>
        <item x="80"/>
        <item x="82"/>
        <item x="83"/>
        <item x="85"/>
        <item x="86"/>
        <item x="81"/>
        <item x="87"/>
        <item x="88"/>
        <item x="84"/>
        <item x="89"/>
        <item x="90"/>
        <item x="91"/>
        <item x="92"/>
        <item x="93"/>
        <item x="94"/>
        <item x="95"/>
        <item x="96"/>
        <item x="97"/>
        <item x="98"/>
        <item x="99"/>
        <item x="100"/>
        <item x="101"/>
        <item x="102"/>
        <item x="103"/>
        <item x="105"/>
        <item x="106"/>
        <item x="104"/>
        <item x="107"/>
        <item x="108"/>
        <item x="109"/>
        <item x="110"/>
        <item x="111"/>
        <item x="112"/>
        <item x="113"/>
        <item x="114"/>
        <item x="115"/>
        <item x="117"/>
        <item x="116"/>
        <item x="118"/>
        <item x="119"/>
        <item x="121"/>
        <item x="122"/>
        <item x="120"/>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2"/>
        <item x="151"/>
        <item x="153"/>
        <item x="154"/>
        <item x="155"/>
        <item x="156"/>
        <item x="158"/>
        <item x="159"/>
        <item x="157"/>
        <item x="160"/>
        <item x="161"/>
        <item x="162"/>
        <item x="163"/>
        <item x="164"/>
        <item x="165"/>
        <item x="166"/>
        <item x="167"/>
        <item x="168"/>
        <item x="169"/>
        <item x="170"/>
        <item x="171"/>
        <item x="172"/>
        <item x="173"/>
        <item x="174"/>
        <item x="175"/>
        <item x="176"/>
        <item x="177"/>
        <item x="178"/>
        <item x="180"/>
        <item x="181"/>
        <item x="179"/>
        <item x="182"/>
        <item x="183"/>
        <item x="184"/>
        <item x="185"/>
        <item x="186"/>
        <item x="187"/>
        <item x="188"/>
        <item x="189"/>
        <item x="190"/>
        <item x="191"/>
        <item x="192"/>
        <item x="193"/>
        <item x="194"/>
        <item x="195"/>
        <item x="196"/>
        <item x="197"/>
        <item x="198"/>
        <item x="199"/>
        <item x="200"/>
        <item x="201"/>
        <item x="544"/>
        <item x="545"/>
        <item x="340"/>
        <item x="341"/>
        <item x="342"/>
        <item x="343"/>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542"/>
        <item x="543"/>
        <item x="336"/>
        <item x="537"/>
        <item x="538"/>
        <item x="539"/>
        <item x="540"/>
        <item x="541"/>
        <item x="337"/>
        <item x="338"/>
        <item x="339"/>
        <item x="644"/>
        <item x="307"/>
        <item x="202"/>
        <item x="308"/>
        <item x="203"/>
        <item x="309"/>
        <item x="204"/>
        <item x="205"/>
        <item x="206"/>
        <item x="310"/>
        <item x="207"/>
        <item x="208"/>
        <item x="209"/>
        <item x="210"/>
        <item x="211"/>
        <item x="212"/>
        <item x="213"/>
        <item x="214"/>
        <item x="645"/>
        <item x="366"/>
        <item x="367"/>
        <item x="215"/>
        <item x="216"/>
        <item x="217"/>
        <item x="218"/>
        <item x="219"/>
        <item x="220"/>
        <item x="368"/>
        <item x="311"/>
        <item x="312"/>
        <item x="674"/>
        <item x="313"/>
        <item x="314"/>
        <item x="369"/>
        <item x="315"/>
        <item x="370"/>
        <item x="221"/>
        <item x="316"/>
        <item x="317"/>
        <item x="318"/>
        <item x="371"/>
        <item x="646"/>
        <item x="372"/>
        <item x="373"/>
        <item x="374"/>
        <item x="375"/>
        <item x="376"/>
        <item x="222"/>
        <item x="319"/>
        <item x="377"/>
        <item x="378"/>
        <item x="223"/>
        <item x="224"/>
        <item x="320"/>
        <item x="379"/>
        <item x="380"/>
        <item x="381"/>
        <item x="382"/>
        <item x="384"/>
        <item x="383"/>
        <item x="385"/>
        <item x="386"/>
        <item x="387"/>
        <item x="388"/>
        <item x="389"/>
        <item x="390"/>
        <item x="391"/>
        <item x="392"/>
        <item x="225"/>
        <item x="226"/>
        <item x="321"/>
        <item x="227"/>
        <item x="228"/>
        <item x="546"/>
        <item x="345"/>
        <item x="394"/>
        <item x="393"/>
        <item x="647"/>
        <item x="395"/>
        <item x="547"/>
        <item x="548"/>
        <item x="396"/>
        <item x="397"/>
        <item x="549"/>
        <item x="398"/>
        <item x="550"/>
        <item x="399"/>
        <item x="400"/>
        <item x="648"/>
        <item x="551"/>
        <item x="649"/>
        <item x="346"/>
        <item x="347"/>
        <item x="401"/>
        <item x="668"/>
        <item x="348"/>
        <item x="349"/>
        <item x="350"/>
        <item x="669"/>
        <item x="402"/>
        <item x="403"/>
        <item x="404"/>
        <item x="552"/>
        <item x="553"/>
        <item x="405"/>
        <item x="351"/>
        <item x="322"/>
        <item x="406"/>
        <item x="407"/>
        <item x="408"/>
        <item x="409"/>
        <item x="650"/>
        <item x="554"/>
        <item x="555"/>
        <item x="556"/>
        <item x="410"/>
        <item x="411"/>
        <item x="412"/>
        <item x="413"/>
        <item x="415"/>
        <item x="414"/>
        <item x="416"/>
        <item x="417"/>
        <item x="557"/>
        <item x="418"/>
        <item x="419"/>
        <item x="558"/>
        <item x="559"/>
        <item x="420"/>
        <item x="560"/>
        <item x="421"/>
        <item x="561"/>
        <item x="422"/>
        <item x="562"/>
        <item x="563"/>
        <item x="564"/>
        <item x="565"/>
        <item x="566"/>
        <item x="651"/>
        <item x="567"/>
        <item x="652"/>
        <item x="568"/>
        <item x="423"/>
        <item x="570"/>
        <item x="569"/>
        <item x="571"/>
        <item x="572"/>
        <item x="424"/>
        <item x="425"/>
        <item x="426"/>
        <item x="427"/>
        <item x="428"/>
        <item x="573"/>
        <item x="574"/>
        <item x="653"/>
        <item x="575"/>
        <item x="352"/>
        <item x="577"/>
        <item x="576"/>
        <item x="578"/>
        <item x="429"/>
        <item x="579"/>
        <item x="430"/>
        <item x="580"/>
        <item x="581"/>
        <item x="353"/>
        <item x="431"/>
        <item x="582"/>
        <item x="583"/>
        <item x="354"/>
        <item x="584"/>
        <item x="585"/>
        <item x="654"/>
        <item x="655"/>
        <item x="587"/>
        <item x="586"/>
        <item x="588"/>
        <item x="656"/>
        <item x="432"/>
        <item x="589"/>
        <item x="590"/>
        <item x="591"/>
        <item x="592"/>
        <item x="675"/>
        <item x="593"/>
        <item x="594"/>
        <item x="434"/>
        <item x="433"/>
        <item x="435"/>
        <item x="595"/>
        <item x="596"/>
        <item x="436"/>
        <item x="664"/>
        <item x="355"/>
        <item x="665"/>
        <item x="666"/>
        <item x="229"/>
        <item x="230"/>
        <item x="231"/>
        <item x="437"/>
        <item x="439"/>
        <item x="438"/>
        <item x="440"/>
        <item x="232"/>
        <item x="233"/>
        <item x="323"/>
        <item x="324"/>
        <item x="325"/>
        <item x="657"/>
        <item x="326"/>
        <item x="441"/>
        <item x="442"/>
        <item x="443"/>
        <item x="234"/>
        <item x="444"/>
        <item x="597"/>
        <item x="445"/>
        <item x="598"/>
        <item x="446"/>
        <item x="447"/>
        <item x="448"/>
        <item x="599"/>
        <item x="449"/>
        <item x="450"/>
        <item x="451"/>
        <item x="356"/>
        <item x="600"/>
        <item x="658"/>
        <item x="601"/>
        <item x="452"/>
        <item x="602"/>
        <item x="453"/>
        <item x="603"/>
        <item x="604"/>
        <item x="455"/>
        <item x="454"/>
        <item x="605"/>
        <item x="606"/>
        <item x="609"/>
        <item x="607"/>
        <item x="608"/>
        <item x="457"/>
        <item x="458"/>
        <item x="459"/>
        <item x="456"/>
        <item x="610"/>
        <item x="612"/>
        <item x="611"/>
        <item x="613"/>
        <item x="460"/>
        <item x="614"/>
        <item x="659"/>
        <item x="615"/>
        <item x="461"/>
        <item x="616"/>
        <item x="462"/>
        <item x="617"/>
        <item x="618"/>
        <item x="619"/>
        <item x="620"/>
        <item x="621"/>
        <item x="463"/>
        <item x="622"/>
        <item x="623"/>
        <item x="624"/>
        <item x="464"/>
        <item x="625"/>
        <item x="626"/>
        <item x="627"/>
        <item x="628"/>
        <item x="629"/>
        <item x="465"/>
        <item x="630"/>
        <item x="357"/>
        <item x="235"/>
        <item x="236"/>
        <item x="466"/>
        <item x="631"/>
        <item x="237"/>
        <item x="467"/>
        <item x="238"/>
        <item x="239"/>
        <item x="327"/>
        <item x="240"/>
        <item x="328"/>
        <item x="241"/>
        <item x="242"/>
        <item x="243"/>
        <item x="329"/>
        <item x="244"/>
        <item x="245"/>
        <item x="468"/>
        <item x="469"/>
        <item x="470"/>
        <item x="246"/>
        <item x="358"/>
        <item x="330"/>
        <item x="471"/>
        <item x="472"/>
        <item x="247"/>
        <item x="473"/>
        <item x="248"/>
        <item x="474"/>
        <item x="331"/>
        <item x="475"/>
        <item x="476"/>
        <item x="477"/>
        <item x="478"/>
        <item x="479"/>
        <item x="480"/>
        <item x="481"/>
        <item x="660"/>
        <item x="482"/>
        <item x="484"/>
        <item x="483"/>
        <item x="485"/>
        <item x="486"/>
        <item x="487"/>
        <item x="249"/>
        <item x="488"/>
        <item x="489"/>
        <item x="490"/>
        <item x="632"/>
        <item x="491"/>
        <item x="661"/>
        <item x="492"/>
        <item x="493"/>
        <item x="494"/>
        <item x="495"/>
        <item x="496"/>
        <item x="250"/>
        <item x="251"/>
        <item x="633"/>
        <item x="252"/>
        <item x="253"/>
        <item x="634"/>
        <item x="635"/>
        <item x="670"/>
        <item x="636"/>
        <item x="637"/>
        <item x="497"/>
        <item x="499"/>
        <item x="498"/>
        <item x="638"/>
        <item x="639"/>
        <item x="500"/>
        <item x="501"/>
        <item x="502"/>
        <item x="640"/>
        <item x="671"/>
        <item x="662"/>
        <item x="503"/>
        <item x="254"/>
        <item x="359"/>
        <item x="360"/>
        <item x="361"/>
        <item x="362"/>
        <item x="504"/>
        <item x="363"/>
        <item x="364"/>
        <item x="641"/>
        <item x="672"/>
        <item x="344"/>
        <item x="505"/>
        <item x="365"/>
        <item x="506"/>
        <item x="507"/>
        <item x="508"/>
        <item x="509"/>
        <item x="510"/>
        <item x="511"/>
        <item x="512"/>
        <item x="513"/>
        <item x="663"/>
        <item x="514"/>
        <item x="255"/>
        <item x="515"/>
        <item x="516"/>
        <item x="517"/>
        <item x="518"/>
        <item x="519"/>
        <item x="520"/>
        <item x="673"/>
        <item x="521"/>
        <item x="642"/>
        <item x="522"/>
        <item x="523"/>
        <item x="256"/>
        <item x="524"/>
        <item x="257"/>
        <item x="258"/>
        <item x="259"/>
        <item x="525"/>
        <item x="260"/>
        <item x="526"/>
        <item x="332"/>
        <item x="643"/>
        <item x="333"/>
        <item x="667"/>
        <item x="527"/>
        <item x="528"/>
        <item x="529"/>
        <item x="530"/>
        <item x="531"/>
        <item x="532"/>
        <item x="533"/>
        <item x="534"/>
        <item x="334"/>
        <item x="535"/>
        <item x="335"/>
        <item x="536"/>
        <item x="676"/>
        <item x="677"/>
        <item x="678"/>
        <item x="706"/>
        <item x="707"/>
        <item x="705"/>
        <item x="704"/>
        <item x="702"/>
        <item x="699"/>
        <item x="703"/>
        <item x="701"/>
        <item x="700"/>
        <item x="698"/>
        <item x="695"/>
        <item x="697"/>
        <item x="696"/>
        <item x="694"/>
        <item x="693"/>
        <item x="692"/>
        <item x="691"/>
        <item x="690"/>
        <item x="689"/>
        <item x="688"/>
        <item x="687"/>
        <item x="686"/>
        <item x="685"/>
        <item x="684"/>
        <item x="681"/>
        <item x="683"/>
        <item x="682"/>
        <item x="680"/>
        <item x="67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showAll="0"/>
    <pivotField showAll="0"/>
    <pivotField showAll="0"/>
    <pivotField showAll="0"/>
    <pivotField showAll="0"/>
    <pivotField showAll="0"/>
    <pivotField showAll="0">
      <items count="22">
        <item x="17"/>
        <item x="19"/>
        <item x="8"/>
        <item x="12"/>
        <item x="14"/>
        <item x="15"/>
        <item x="5"/>
        <item x="11"/>
        <item x="10"/>
        <item x="9"/>
        <item x="2"/>
        <item x="4"/>
        <item x="18"/>
        <item x="1"/>
        <item x="0"/>
        <item x="7"/>
        <item x="3"/>
        <item x="6"/>
        <item x="16"/>
        <item x="13"/>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25">
        <item x="19"/>
        <item x="20"/>
        <item x="22"/>
        <item x="23"/>
        <item x="12"/>
        <item x="13"/>
        <item x="0"/>
        <item x="1"/>
        <item x="2"/>
        <item x="3"/>
        <item x="4"/>
        <item x="5"/>
        <item x="6"/>
        <item x="15"/>
        <item x="7"/>
        <item x="8"/>
        <item x="9"/>
        <item x="10"/>
        <item x="14"/>
        <item x="17"/>
        <item x="11"/>
        <item x="18"/>
        <item x="16"/>
        <item x="21"/>
        <item t="default"/>
      </items>
    </pivotField>
    <pivotField showAll="0"/>
    <pivotField axis="axisRow" showAll="0">
      <items count="5">
        <item x="1"/>
        <item x="2"/>
        <item x="0"/>
        <item x="3"/>
        <item t="default"/>
      </items>
    </pivotField>
    <pivotField showAll="0"/>
  </pivotFields>
  <rowFields count="2">
    <field x="47"/>
    <field x="49"/>
  </rowFields>
  <rowItems count="49">
    <i>
      <x/>
    </i>
    <i r="1">
      <x v="3"/>
    </i>
    <i>
      <x v="1"/>
    </i>
    <i r="1">
      <x v="3"/>
    </i>
    <i>
      <x v="2"/>
    </i>
    <i r="1">
      <x v="3"/>
    </i>
    <i>
      <x v="3"/>
    </i>
    <i r="1">
      <x v="3"/>
    </i>
    <i>
      <x v="4"/>
    </i>
    <i r="1">
      <x v="3"/>
    </i>
    <i>
      <x v="5"/>
    </i>
    <i r="1">
      <x v="3"/>
    </i>
    <i>
      <x v="6"/>
    </i>
    <i r="1">
      <x v="2"/>
    </i>
    <i>
      <x v="7"/>
    </i>
    <i r="1">
      <x v="2"/>
    </i>
    <i>
      <x v="8"/>
    </i>
    <i r="1">
      <x v="2"/>
    </i>
    <i>
      <x v="9"/>
    </i>
    <i r="1">
      <x v="2"/>
    </i>
    <i>
      <x v="10"/>
    </i>
    <i r="1">
      <x v="2"/>
    </i>
    <i>
      <x v="11"/>
    </i>
    <i r="1">
      <x v="2"/>
    </i>
    <i>
      <x v="12"/>
    </i>
    <i r="1">
      <x/>
    </i>
    <i>
      <x v="13"/>
    </i>
    <i r="1">
      <x/>
    </i>
    <i>
      <x v="14"/>
    </i>
    <i r="1">
      <x/>
    </i>
    <i>
      <x v="15"/>
    </i>
    <i r="1">
      <x/>
    </i>
    <i>
      <x v="16"/>
    </i>
    <i r="1">
      <x/>
    </i>
    <i>
      <x v="17"/>
    </i>
    <i r="1">
      <x v="1"/>
    </i>
    <i>
      <x v="18"/>
    </i>
    <i r="1">
      <x v="1"/>
    </i>
    <i>
      <x v="19"/>
    </i>
    <i r="1">
      <x v="1"/>
    </i>
    <i>
      <x v="20"/>
    </i>
    <i r="1">
      <x v="1"/>
    </i>
    <i>
      <x v="21"/>
    </i>
    <i r="1">
      <x v="1"/>
    </i>
    <i>
      <x v="22"/>
    </i>
    <i r="1">
      <x v="1"/>
    </i>
    <i>
      <x v="23"/>
    </i>
    <i r="1">
      <x v="1"/>
    </i>
    <i t="grand">
      <x/>
    </i>
  </rowItems>
  <colItems count="1">
    <i/>
  </colItem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EA2021-F5C6-47EA-B183-427AA554C1A2}" name="PivotTable3"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Z12" firstHeaderRow="1" firstDataRow="2" firstDataCol="1"/>
  <pivotFields count="51">
    <pivotField dataField="1" showAll="0"/>
    <pivotField showAll="0"/>
    <pivotField showAll="0"/>
    <pivotField numFmtId="22" showAll="0"/>
    <pivotField numFmtId="22" showAll="0"/>
    <pivotField showAll="0"/>
    <pivotField showAll="0"/>
    <pivotField showAll="0"/>
    <pivotField showAll="0"/>
    <pivotField showAll="0"/>
    <pivotField showAll="0"/>
    <pivotField showAll="0"/>
    <pivotField showAll="0">
      <items count="266">
        <item x="188"/>
        <item x="20"/>
        <item x="73"/>
        <item x="137"/>
        <item x="139"/>
        <item x="151"/>
        <item x="88"/>
        <item x="191"/>
        <item x="196"/>
        <item x="122"/>
        <item x="93"/>
        <item x="233"/>
        <item x="207"/>
        <item x="105"/>
        <item x="19"/>
        <item x="200"/>
        <item x="43"/>
        <item x="100"/>
        <item x="41"/>
        <item x="224"/>
        <item x="134"/>
        <item x="26"/>
        <item x="61"/>
        <item x="154"/>
        <item x="36"/>
        <item x="117"/>
        <item x="83"/>
        <item x="212"/>
        <item x="241"/>
        <item x="48"/>
        <item x="143"/>
        <item x="50"/>
        <item x="44"/>
        <item x="82"/>
        <item x="193"/>
        <item x="126"/>
        <item x="249"/>
        <item x="39"/>
        <item x="237"/>
        <item x="107"/>
        <item x="102"/>
        <item x="222"/>
        <item x="47"/>
        <item x="112"/>
        <item x="23"/>
        <item x="97"/>
        <item x="252"/>
        <item x="133"/>
        <item x="92"/>
        <item x="205"/>
        <item x="9"/>
        <item x="190"/>
        <item x="104"/>
        <item x="140"/>
        <item x="120"/>
        <item x="178"/>
        <item x="59"/>
        <item x="206"/>
        <item x="74"/>
        <item x="22"/>
        <item x="230"/>
        <item x="156"/>
        <item x="251"/>
        <item x="119"/>
        <item x="3"/>
        <item x="70"/>
        <item x="153"/>
        <item x="159"/>
        <item x="129"/>
        <item x="197"/>
        <item x="245"/>
        <item x="1"/>
        <item x="136"/>
        <item x="236"/>
        <item x="60"/>
        <item x="77"/>
        <item x="202"/>
        <item x="239"/>
        <item x="189"/>
        <item x="167"/>
        <item x="6"/>
        <item x="209"/>
        <item x="144"/>
        <item x="259"/>
        <item x="174"/>
        <item x="157"/>
        <item x="172"/>
        <item x="37"/>
        <item x="75"/>
        <item x="262"/>
        <item x="256"/>
        <item x="14"/>
        <item x="66"/>
        <item x="254"/>
        <item x="238"/>
        <item x="12"/>
        <item x="226"/>
        <item x="99"/>
        <item x="128"/>
        <item x="51"/>
        <item x="45"/>
        <item x="248"/>
        <item x="18"/>
        <item x="52"/>
        <item x="195"/>
        <item x="13"/>
        <item x="228"/>
        <item x="225"/>
        <item x="185"/>
        <item x="219"/>
        <item x="132"/>
        <item x="11"/>
        <item x="31"/>
        <item x="86"/>
        <item x="173"/>
        <item x="84"/>
        <item x="95"/>
        <item x="186"/>
        <item x="199"/>
        <item x="170"/>
        <item x="34"/>
        <item x="10"/>
        <item x="260"/>
        <item x="258"/>
        <item x="146"/>
        <item x="218"/>
        <item x="5"/>
        <item x="203"/>
        <item x="183"/>
        <item x="231"/>
        <item x="161"/>
        <item x="214"/>
        <item x="184"/>
        <item x="216"/>
        <item x="171"/>
        <item x="176"/>
        <item x="127"/>
        <item x="204"/>
        <item x="7"/>
        <item x="229"/>
        <item x="58"/>
        <item x="87"/>
        <item x="175"/>
        <item x="67"/>
        <item x="69"/>
        <item x="114"/>
        <item x="223"/>
        <item x="21"/>
        <item x="24"/>
        <item x="123"/>
        <item x="182"/>
        <item x="4"/>
        <item x="242"/>
        <item x="250"/>
        <item x="138"/>
        <item x="201"/>
        <item x="163"/>
        <item x="257"/>
        <item x="46"/>
        <item x="244"/>
        <item x="177"/>
        <item x="150"/>
        <item x="16"/>
        <item x="243"/>
        <item x="106"/>
        <item x="125"/>
        <item x="180"/>
        <item x="40"/>
        <item x="63"/>
        <item x="135"/>
        <item x="30"/>
        <item x="165"/>
        <item x="253"/>
        <item x="194"/>
        <item x="89"/>
        <item x="49"/>
        <item x="130"/>
        <item x="115"/>
        <item x="164"/>
        <item x="32"/>
        <item x="220"/>
        <item x="68"/>
        <item x="131"/>
        <item x="29"/>
        <item x="33"/>
        <item x="72"/>
        <item x="111"/>
        <item x="56"/>
        <item x="64"/>
        <item x="264"/>
        <item x="38"/>
        <item x="15"/>
        <item x="53"/>
        <item x="247"/>
        <item x="90"/>
        <item x="98"/>
        <item x="118"/>
        <item x="17"/>
        <item x="78"/>
        <item x="215"/>
        <item x="116"/>
        <item x="246"/>
        <item x="181"/>
        <item x="217"/>
        <item x="187"/>
        <item x="124"/>
        <item x="232"/>
        <item x="141"/>
        <item x="8"/>
        <item x="54"/>
        <item x="169"/>
        <item x="255"/>
        <item x="91"/>
        <item x="160"/>
        <item x="109"/>
        <item x="103"/>
        <item x="65"/>
        <item x="71"/>
        <item x="110"/>
        <item x="62"/>
        <item x="25"/>
        <item x="261"/>
        <item x="85"/>
        <item x="94"/>
        <item x="149"/>
        <item x="79"/>
        <item x="227"/>
        <item x="234"/>
        <item x="101"/>
        <item x="81"/>
        <item x="80"/>
        <item x="147"/>
        <item x="158"/>
        <item x="166"/>
        <item x="121"/>
        <item x="42"/>
        <item x="57"/>
        <item x="27"/>
        <item x="263"/>
        <item x="168"/>
        <item x="152"/>
        <item x="96"/>
        <item x="148"/>
        <item x="113"/>
        <item x="198"/>
        <item x="213"/>
        <item x="76"/>
        <item x="145"/>
        <item x="210"/>
        <item x="208"/>
        <item x="162"/>
        <item x="55"/>
        <item x="2"/>
        <item x="192"/>
        <item x="155"/>
        <item x="0"/>
        <item x="211"/>
        <item x="28"/>
        <item x="142"/>
        <item x="179"/>
        <item x="240"/>
        <item x="35"/>
        <item x="235"/>
        <item x="108"/>
        <item x="221"/>
        <item t="default"/>
      </items>
    </pivotField>
    <pivotField showAll="0"/>
    <pivotField showAll="0"/>
    <pivotField showAll="0"/>
    <pivotField showAll="0"/>
    <pivotField showAll="0"/>
    <pivotField showAll="0"/>
    <pivotField numFmtId="22" showAll="0">
      <items count="677">
        <item x="0"/>
        <item x="1"/>
        <item x="4"/>
        <item x="2"/>
        <item x="3"/>
        <item x="5"/>
        <item x="6"/>
        <item x="7"/>
        <item x="8"/>
        <item x="10"/>
        <item x="9"/>
        <item x="11"/>
        <item x="12"/>
        <item x="13"/>
        <item x="14"/>
        <item x="15"/>
        <item x="16"/>
        <item x="17"/>
        <item x="18"/>
        <item x="19"/>
        <item x="20"/>
        <item x="21"/>
        <item x="22"/>
        <item x="23"/>
        <item x="24"/>
        <item x="27"/>
        <item x="26"/>
        <item x="25"/>
        <item x="28"/>
        <item x="29"/>
        <item x="30"/>
        <item x="31"/>
        <item x="32"/>
        <item x="34"/>
        <item x="33"/>
        <item x="35"/>
        <item x="36"/>
        <item x="37"/>
        <item x="38"/>
        <item x="39"/>
        <item x="40"/>
        <item x="42"/>
        <item x="44"/>
        <item x="41"/>
        <item x="43"/>
        <item x="45"/>
        <item x="46"/>
        <item x="47"/>
        <item x="48"/>
        <item x="49"/>
        <item x="50"/>
        <item x="51"/>
        <item x="53"/>
        <item x="52"/>
        <item x="54"/>
        <item x="55"/>
        <item x="56"/>
        <item x="57"/>
        <item x="58"/>
        <item x="59"/>
        <item x="60"/>
        <item x="62"/>
        <item x="61"/>
        <item x="63"/>
        <item x="64"/>
        <item x="65"/>
        <item x="66"/>
        <item x="67"/>
        <item x="68"/>
        <item x="69"/>
        <item x="70"/>
        <item x="71"/>
        <item x="72"/>
        <item x="73"/>
        <item x="74"/>
        <item x="76"/>
        <item x="75"/>
        <item x="77"/>
        <item x="78"/>
        <item x="79"/>
        <item x="80"/>
        <item x="81"/>
        <item x="83"/>
        <item x="82"/>
        <item x="84"/>
        <item x="85"/>
        <item x="86"/>
        <item x="87"/>
        <item x="88"/>
        <item x="89"/>
        <item x="91"/>
        <item x="90"/>
        <item x="92"/>
        <item x="93"/>
        <item x="94"/>
        <item x="95"/>
        <item x="96"/>
        <item x="97"/>
        <item x="98"/>
        <item x="99"/>
        <item x="100"/>
        <item x="101"/>
        <item x="103"/>
        <item x="102"/>
        <item x="104"/>
        <item x="105"/>
        <item x="106"/>
        <item x="107"/>
        <item x="108"/>
        <item x="109"/>
        <item x="111"/>
        <item x="110"/>
        <item x="112"/>
        <item x="113"/>
        <item x="115"/>
        <item x="117"/>
        <item x="118"/>
        <item x="116"/>
        <item x="114"/>
        <item x="119"/>
        <item x="120"/>
        <item x="121"/>
        <item x="122"/>
        <item x="123"/>
        <item x="124"/>
        <item x="125"/>
        <item x="126"/>
        <item x="127"/>
        <item x="130"/>
        <item x="129"/>
        <item x="128"/>
        <item x="131"/>
        <item x="132"/>
        <item x="133"/>
        <item x="134"/>
        <item x="135"/>
        <item x="136"/>
        <item x="137"/>
        <item x="138"/>
        <item x="139"/>
        <item x="140"/>
        <item x="141"/>
        <item x="142"/>
        <item x="143"/>
        <item x="144"/>
        <item x="145"/>
        <item x="146"/>
        <item x="147"/>
        <item x="148"/>
        <item x="149"/>
        <item x="151"/>
        <item x="150"/>
        <item x="152"/>
        <item x="153"/>
        <item x="155"/>
        <item x="154"/>
        <item x="156"/>
        <item x="157"/>
        <item x="158"/>
        <item x="160"/>
        <item x="159"/>
        <item x="161"/>
        <item x="162"/>
        <item x="163"/>
        <item x="164"/>
        <item x="165"/>
        <item x="166"/>
        <item x="167"/>
        <item x="168"/>
        <item x="169"/>
        <item x="171"/>
        <item x="170"/>
        <item x="172"/>
        <item x="174"/>
        <item x="173"/>
        <item x="175"/>
        <item x="176"/>
        <item x="177"/>
        <item x="178"/>
        <item x="179"/>
        <item x="180"/>
        <item x="181"/>
        <item x="182"/>
        <item x="183"/>
        <item x="184"/>
        <item x="185"/>
        <item x="186"/>
        <item x="187"/>
        <item x="188"/>
        <item x="189"/>
        <item x="190"/>
        <item x="191"/>
        <item x="192"/>
        <item x="193"/>
        <item x="194"/>
        <item x="195"/>
        <item x="196"/>
        <item x="197"/>
        <item x="198"/>
        <item x="199"/>
        <item x="534"/>
        <item x="535"/>
        <item x="338"/>
        <item x="339"/>
        <item x="341"/>
        <item x="340"/>
        <item x="259"/>
        <item x="261"/>
        <item x="260"/>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532"/>
        <item x="533"/>
        <item x="334"/>
        <item x="527"/>
        <item x="528"/>
        <item x="529"/>
        <item x="530"/>
        <item x="531"/>
        <item x="335"/>
        <item x="336"/>
        <item x="337"/>
        <item x="616"/>
        <item x="305"/>
        <item x="200"/>
        <item x="306"/>
        <item x="201"/>
        <item x="202"/>
        <item x="307"/>
        <item x="203"/>
        <item x="308"/>
        <item x="204"/>
        <item x="206"/>
        <item x="205"/>
        <item x="207"/>
        <item x="208"/>
        <item x="209"/>
        <item x="211"/>
        <item x="210"/>
        <item x="212"/>
        <item x="617"/>
        <item x="363"/>
        <item x="364"/>
        <item x="213"/>
        <item x="214"/>
        <item x="215"/>
        <item x="216"/>
        <item x="217"/>
        <item x="218"/>
        <item x="365"/>
        <item x="309"/>
        <item x="310"/>
        <item x="644"/>
        <item x="311"/>
        <item x="312"/>
        <item x="366"/>
        <item x="313"/>
        <item x="367"/>
        <item x="219"/>
        <item x="314"/>
        <item x="315"/>
        <item x="316"/>
        <item x="368"/>
        <item x="618"/>
        <item x="370"/>
        <item x="369"/>
        <item x="372"/>
        <item x="371"/>
        <item x="373"/>
        <item x="220"/>
        <item x="317"/>
        <item x="374"/>
        <item x="375"/>
        <item x="221"/>
        <item x="222"/>
        <item x="318"/>
        <item x="376"/>
        <item x="377"/>
        <item x="378"/>
        <item x="379"/>
        <item x="380"/>
        <item x="381"/>
        <item x="382"/>
        <item x="383"/>
        <item x="384"/>
        <item x="385"/>
        <item x="387"/>
        <item x="386"/>
        <item x="388"/>
        <item x="223"/>
        <item x="224"/>
        <item x="225"/>
        <item x="319"/>
        <item x="226"/>
        <item x="536"/>
        <item x="343"/>
        <item x="389"/>
        <item x="390"/>
        <item x="619"/>
        <item x="537"/>
        <item x="538"/>
        <item x="391"/>
        <item x="392"/>
        <item x="393"/>
        <item x="539"/>
        <item x="394"/>
        <item x="540"/>
        <item x="395"/>
        <item x="396"/>
        <item x="620"/>
        <item x="541"/>
        <item x="621"/>
        <item x="344"/>
        <item x="345"/>
        <item x="346"/>
        <item x="397"/>
        <item x="638"/>
        <item x="347"/>
        <item x="639"/>
        <item x="398"/>
        <item x="399"/>
        <item x="400"/>
        <item x="542"/>
        <item x="543"/>
        <item x="401"/>
        <item x="348"/>
        <item x="320"/>
        <item x="402"/>
        <item x="403"/>
        <item x="404"/>
        <item x="544"/>
        <item x="622"/>
        <item x="545"/>
        <item x="546"/>
        <item x="405"/>
        <item x="407"/>
        <item x="406"/>
        <item x="408"/>
        <item x="410"/>
        <item x="411"/>
        <item x="412"/>
        <item x="409"/>
        <item x="547"/>
        <item x="413"/>
        <item x="414"/>
        <item x="548"/>
        <item x="549"/>
        <item x="550"/>
        <item x="415"/>
        <item x="551"/>
        <item x="416"/>
        <item x="417"/>
        <item x="552"/>
        <item x="553"/>
        <item x="554"/>
        <item x="555"/>
        <item x="556"/>
        <item x="623"/>
        <item x="624"/>
        <item x="557"/>
        <item x="418"/>
        <item x="559"/>
        <item x="558"/>
        <item x="561"/>
        <item x="560"/>
        <item x="420"/>
        <item x="419"/>
        <item x="421"/>
        <item x="422"/>
        <item x="423"/>
        <item x="563"/>
        <item x="562"/>
        <item x="564"/>
        <item x="625"/>
        <item x="565"/>
        <item x="566"/>
        <item x="567"/>
        <item x="349"/>
        <item x="424"/>
        <item x="568"/>
        <item x="425"/>
        <item x="569"/>
        <item x="350"/>
        <item x="570"/>
        <item x="426"/>
        <item x="351"/>
        <item x="571"/>
        <item x="626"/>
        <item x="627"/>
        <item x="573"/>
        <item x="572"/>
        <item x="628"/>
        <item x="427"/>
        <item x="574"/>
        <item x="575"/>
        <item x="576"/>
        <item x="645"/>
        <item x="577"/>
        <item x="578"/>
        <item x="579"/>
        <item x="580"/>
        <item x="429"/>
        <item x="428"/>
        <item x="581"/>
        <item x="430"/>
        <item x="634"/>
        <item x="352"/>
        <item x="635"/>
        <item x="636"/>
        <item x="227"/>
        <item x="228"/>
        <item x="431"/>
        <item x="229"/>
        <item x="432"/>
        <item x="433"/>
        <item x="230"/>
        <item x="231"/>
        <item x="321"/>
        <item x="322"/>
        <item x="323"/>
        <item x="629"/>
        <item x="324"/>
        <item x="434"/>
        <item x="435"/>
        <item x="436"/>
        <item x="232"/>
        <item x="437"/>
        <item x="582"/>
        <item x="583"/>
        <item x="438"/>
        <item x="439"/>
        <item x="440"/>
        <item x="441"/>
        <item x="584"/>
        <item x="443"/>
        <item x="442"/>
        <item x="444"/>
        <item x="353"/>
        <item x="585"/>
        <item x="586"/>
        <item x="446"/>
        <item x="445"/>
        <item x="588"/>
        <item x="448"/>
        <item x="587"/>
        <item x="449"/>
        <item x="447"/>
        <item x="590"/>
        <item x="589"/>
        <item x="450"/>
        <item x="591"/>
        <item x="451"/>
        <item x="592"/>
        <item x="453"/>
        <item x="452"/>
        <item x="593"/>
        <item x="594"/>
        <item x="454"/>
        <item x="595"/>
        <item x="597"/>
        <item x="596"/>
        <item x="598"/>
        <item x="455"/>
        <item x="599"/>
        <item x="600"/>
        <item x="601"/>
        <item x="602"/>
        <item x="456"/>
        <item x="603"/>
        <item x="354"/>
        <item x="233"/>
        <item x="234"/>
        <item x="457"/>
        <item x="604"/>
        <item x="235"/>
        <item x="458"/>
        <item x="236"/>
        <item x="237"/>
        <item x="325"/>
        <item x="238"/>
        <item x="326"/>
        <item x="239"/>
        <item x="240"/>
        <item x="241"/>
        <item x="327"/>
        <item x="242"/>
        <item x="243"/>
        <item x="459"/>
        <item x="460"/>
        <item x="461"/>
        <item x="244"/>
        <item x="355"/>
        <item x="328"/>
        <item x="462"/>
        <item x="463"/>
        <item x="245"/>
        <item x="464"/>
        <item x="246"/>
        <item x="465"/>
        <item x="329"/>
        <item x="466"/>
        <item x="467"/>
        <item x="468"/>
        <item x="469"/>
        <item x="470"/>
        <item x="471"/>
        <item x="630"/>
        <item x="472"/>
        <item x="474"/>
        <item x="473"/>
        <item x="475"/>
        <item x="476"/>
        <item x="247"/>
        <item x="477"/>
        <item x="478"/>
        <item x="480"/>
        <item x="479"/>
        <item x="605"/>
        <item x="481"/>
        <item x="631"/>
        <item x="482"/>
        <item x="483"/>
        <item x="485"/>
        <item x="484"/>
        <item x="486"/>
        <item x="248"/>
        <item x="249"/>
        <item x="606"/>
        <item x="250"/>
        <item x="607"/>
        <item x="608"/>
        <item x="251"/>
        <item x="609"/>
        <item x="610"/>
        <item x="640"/>
        <item x="487"/>
        <item x="489"/>
        <item x="488"/>
        <item x="611"/>
        <item x="490"/>
        <item x="491"/>
        <item x="492"/>
        <item x="612"/>
        <item x="641"/>
        <item x="493"/>
        <item x="632"/>
        <item x="252"/>
        <item x="356"/>
        <item x="357"/>
        <item x="358"/>
        <item x="359"/>
        <item x="494"/>
        <item x="360"/>
        <item x="361"/>
        <item x="613"/>
        <item x="642"/>
        <item x="342"/>
        <item x="495"/>
        <item x="362"/>
        <item x="496"/>
        <item x="497"/>
        <item x="498"/>
        <item x="499"/>
        <item x="501"/>
        <item x="500"/>
        <item x="502"/>
        <item x="503"/>
        <item x="633"/>
        <item x="504"/>
        <item x="253"/>
        <item x="505"/>
        <item x="506"/>
        <item x="507"/>
        <item x="508"/>
        <item x="509"/>
        <item x="510"/>
        <item x="643"/>
        <item x="511"/>
        <item x="614"/>
        <item x="512"/>
        <item x="513"/>
        <item x="254"/>
        <item x="514"/>
        <item x="255"/>
        <item x="256"/>
        <item x="257"/>
        <item x="515"/>
        <item x="258"/>
        <item x="516"/>
        <item x="330"/>
        <item x="615"/>
        <item x="331"/>
        <item x="637"/>
        <item x="517"/>
        <item x="518"/>
        <item x="519"/>
        <item x="520"/>
        <item x="521"/>
        <item x="522"/>
        <item x="523"/>
        <item x="524"/>
        <item x="332"/>
        <item x="525"/>
        <item x="333"/>
        <item x="526"/>
        <item x="646"/>
        <item x="647"/>
        <item x="648"/>
        <item x="674"/>
        <item x="675"/>
        <item x="673"/>
        <item x="672"/>
        <item x="671"/>
        <item x="670"/>
        <item x="669"/>
        <item x="668"/>
        <item x="665"/>
        <item x="666"/>
        <item x="667"/>
        <item x="664"/>
        <item x="663"/>
        <item x="662"/>
        <item x="661"/>
        <item x="660"/>
        <item x="659"/>
        <item x="658"/>
        <item x="657"/>
        <item x="656"/>
        <item x="655"/>
        <item x="654"/>
        <item x="651"/>
        <item x="653"/>
        <item x="652"/>
        <item x="650"/>
        <item x="649"/>
        <item t="default"/>
      </items>
    </pivotField>
    <pivotField showAll="0"/>
    <pivotField showAll="0"/>
    <pivotField showAll="0"/>
    <pivotField showAll="0"/>
    <pivotField showAll="0"/>
    <pivotField showAll="0"/>
    <pivotField showAll="0"/>
    <pivotField showAll="0"/>
    <pivotField showAll="0">
      <items count="22">
        <item x="17"/>
        <item x="19"/>
        <item x="8"/>
        <item x="12"/>
        <item x="14"/>
        <item x="15"/>
        <item x="5"/>
        <item x="11"/>
        <item x="10"/>
        <item x="9"/>
        <item x="2"/>
        <item x="4"/>
        <item x="18"/>
        <item x="1"/>
        <item x="0"/>
        <item x="7"/>
        <item x="3"/>
        <item x="6"/>
        <item x="16"/>
        <item x="13"/>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25">
        <item x="19"/>
        <item x="20"/>
        <item x="22"/>
        <item x="23"/>
        <item x="12"/>
        <item x="13"/>
        <item x="0"/>
        <item x="1"/>
        <item x="2"/>
        <item x="3"/>
        <item x="4"/>
        <item x="5"/>
        <item x="6"/>
        <item x="15"/>
        <item x="7"/>
        <item x="8"/>
        <item x="9"/>
        <item x="10"/>
        <item x="14"/>
        <item x="17"/>
        <item x="11"/>
        <item x="18"/>
        <item x="16"/>
        <item x="21"/>
        <item t="default"/>
      </items>
    </pivotField>
    <pivotField axis="axisRow" showAll="0">
      <items count="8">
        <item x="6"/>
        <item x="0"/>
        <item x="1"/>
        <item x="2"/>
        <item x="3"/>
        <item x="4"/>
        <item x="5"/>
        <item t="default"/>
      </items>
    </pivotField>
    <pivotField showAll="0"/>
    <pivotField showAll="0"/>
  </pivotFields>
  <rowFields count="1">
    <field x="48"/>
  </rowFields>
  <rowItems count="8">
    <i>
      <x/>
    </i>
    <i>
      <x v="1"/>
    </i>
    <i>
      <x v="2"/>
    </i>
    <i>
      <x v="3"/>
    </i>
    <i>
      <x v="4"/>
    </i>
    <i>
      <x v="5"/>
    </i>
    <i>
      <x v="6"/>
    </i>
    <i t="grand">
      <x/>
    </i>
  </rowItems>
  <colFields count="1">
    <field x="47"/>
  </colFields>
  <colItems count="25">
    <i>
      <x/>
    </i>
    <i>
      <x v="1"/>
    </i>
    <i>
      <x v="2"/>
    </i>
    <i>
      <x v="3"/>
    </i>
    <i>
      <x v="4"/>
    </i>
    <i>
      <x v="5"/>
    </i>
    <i>
      <x v="6"/>
    </i>
    <i>
      <x v="7"/>
    </i>
    <i>
      <x v="8"/>
    </i>
    <i>
      <x v="9"/>
    </i>
    <i>
      <x v="10"/>
    </i>
    <i>
      <x v="11"/>
    </i>
    <i>
      <x v="12"/>
    </i>
    <i>
      <x v="13"/>
    </i>
    <i>
      <x v="14"/>
    </i>
    <i>
      <x v="15"/>
    </i>
    <i>
      <x v="16"/>
    </i>
    <i>
      <x v="17"/>
    </i>
    <i>
      <x v="18"/>
    </i>
    <i>
      <x v="19"/>
    </i>
    <i>
      <x v="20"/>
    </i>
    <i>
      <x v="21"/>
    </i>
    <i>
      <x v="22"/>
    </i>
    <i>
      <x v="23"/>
    </i>
    <i t="grand">
      <x/>
    </i>
  </colItems>
  <dataFields count="1">
    <dataField name="Count of ID" fld="0" subtotal="count" baseField="0" baseItem="0"/>
  </dataFields>
  <conditionalFormats count="1">
    <conditionalFormat priority="1">
      <pivotAreas count="1">
        <pivotArea type="all" outline="0" fieldPosition="0"/>
      </pivotAreas>
    </conditionalFormat>
  </conditionalFormats>
  <chartFormats count="48">
    <chartFormat chart="0" format="0" series="1">
      <pivotArea type="data" outline="0" fieldPosition="0">
        <references count="2">
          <reference field="4294967294" count="1" selected="0">
            <x v="0"/>
          </reference>
          <reference field="47" count="1" selected="0">
            <x v="0"/>
          </reference>
        </references>
      </pivotArea>
    </chartFormat>
    <chartFormat chart="0" format="1" series="1">
      <pivotArea type="data" outline="0" fieldPosition="0">
        <references count="2">
          <reference field="4294967294" count="1" selected="0">
            <x v="0"/>
          </reference>
          <reference field="47" count="1" selected="0">
            <x v="1"/>
          </reference>
        </references>
      </pivotArea>
    </chartFormat>
    <chartFormat chart="0" format="2" series="1">
      <pivotArea type="data" outline="0" fieldPosition="0">
        <references count="2">
          <reference field="4294967294" count="1" selected="0">
            <x v="0"/>
          </reference>
          <reference field="47" count="1" selected="0">
            <x v="2"/>
          </reference>
        </references>
      </pivotArea>
    </chartFormat>
    <chartFormat chart="0" format="3" series="1">
      <pivotArea type="data" outline="0" fieldPosition="0">
        <references count="2">
          <reference field="4294967294" count="1" selected="0">
            <x v="0"/>
          </reference>
          <reference field="47" count="1" selected="0">
            <x v="3"/>
          </reference>
        </references>
      </pivotArea>
    </chartFormat>
    <chartFormat chart="0" format="4" series="1">
      <pivotArea type="data" outline="0" fieldPosition="0">
        <references count="2">
          <reference field="4294967294" count="1" selected="0">
            <x v="0"/>
          </reference>
          <reference field="47" count="1" selected="0">
            <x v="4"/>
          </reference>
        </references>
      </pivotArea>
    </chartFormat>
    <chartFormat chart="0" format="5" series="1">
      <pivotArea type="data" outline="0" fieldPosition="0">
        <references count="2">
          <reference field="4294967294" count="1" selected="0">
            <x v="0"/>
          </reference>
          <reference field="47" count="1" selected="0">
            <x v="5"/>
          </reference>
        </references>
      </pivotArea>
    </chartFormat>
    <chartFormat chart="0" format="6" series="1">
      <pivotArea type="data" outline="0" fieldPosition="0">
        <references count="2">
          <reference field="4294967294" count="1" selected="0">
            <x v="0"/>
          </reference>
          <reference field="47" count="1" selected="0">
            <x v="6"/>
          </reference>
        </references>
      </pivotArea>
    </chartFormat>
    <chartFormat chart="0" format="7" series="1">
      <pivotArea type="data" outline="0" fieldPosition="0">
        <references count="2">
          <reference field="4294967294" count="1" selected="0">
            <x v="0"/>
          </reference>
          <reference field="47" count="1" selected="0">
            <x v="7"/>
          </reference>
        </references>
      </pivotArea>
    </chartFormat>
    <chartFormat chart="0" format="8" series="1">
      <pivotArea type="data" outline="0" fieldPosition="0">
        <references count="2">
          <reference field="4294967294" count="1" selected="0">
            <x v="0"/>
          </reference>
          <reference field="47" count="1" selected="0">
            <x v="8"/>
          </reference>
        </references>
      </pivotArea>
    </chartFormat>
    <chartFormat chart="0" format="9" series="1">
      <pivotArea type="data" outline="0" fieldPosition="0">
        <references count="2">
          <reference field="4294967294" count="1" selected="0">
            <x v="0"/>
          </reference>
          <reference field="47" count="1" selected="0">
            <x v="9"/>
          </reference>
        </references>
      </pivotArea>
    </chartFormat>
    <chartFormat chart="0" format="10" series="1">
      <pivotArea type="data" outline="0" fieldPosition="0">
        <references count="2">
          <reference field="4294967294" count="1" selected="0">
            <x v="0"/>
          </reference>
          <reference field="47" count="1" selected="0">
            <x v="10"/>
          </reference>
        </references>
      </pivotArea>
    </chartFormat>
    <chartFormat chart="0" format="11" series="1">
      <pivotArea type="data" outline="0" fieldPosition="0">
        <references count="2">
          <reference field="4294967294" count="1" selected="0">
            <x v="0"/>
          </reference>
          <reference field="47" count="1" selected="0">
            <x v="11"/>
          </reference>
        </references>
      </pivotArea>
    </chartFormat>
    <chartFormat chart="0" format="12" series="1">
      <pivotArea type="data" outline="0" fieldPosition="0">
        <references count="2">
          <reference field="4294967294" count="1" selected="0">
            <x v="0"/>
          </reference>
          <reference field="47" count="1" selected="0">
            <x v="12"/>
          </reference>
        </references>
      </pivotArea>
    </chartFormat>
    <chartFormat chart="0" format="13" series="1">
      <pivotArea type="data" outline="0" fieldPosition="0">
        <references count="2">
          <reference field="4294967294" count="1" selected="0">
            <x v="0"/>
          </reference>
          <reference field="47" count="1" selected="0">
            <x v="13"/>
          </reference>
        </references>
      </pivotArea>
    </chartFormat>
    <chartFormat chart="0" format="14" series="1">
      <pivotArea type="data" outline="0" fieldPosition="0">
        <references count="2">
          <reference field="4294967294" count="1" selected="0">
            <x v="0"/>
          </reference>
          <reference field="47" count="1" selected="0">
            <x v="14"/>
          </reference>
        </references>
      </pivotArea>
    </chartFormat>
    <chartFormat chart="0" format="15" series="1">
      <pivotArea type="data" outline="0" fieldPosition="0">
        <references count="2">
          <reference field="4294967294" count="1" selected="0">
            <x v="0"/>
          </reference>
          <reference field="47" count="1" selected="0">
            <x v="15"/>
          </reference>
        </references>
      </pivotArea>
    </chartFormat>
    <chartFormat chart="0" format="16" series="1">
      <pivotArea type="data" outline="0" fieldPosition="0">
        <references count="2">
          <reference field="4294967294" count="1" selected="0">
            <x v="0"/>
          </reference>
          <reference field="47" count="1" selected="0">
            <x v="16"/>
          </reference>
        </references>
      </pivotArea>
    </chartFormat>
    <chartFormat chart="0" format="17" series="1">
      <pivotArea type="data" outline="0" fieldPosition="0">
        <references count="2">
          <reference field="4294967294" count="1" selected="0">
            <x v="0"/>
          </reference>
          <reference field="47" count="1" selected="0">
            <x v="17"/>
          </reference>
        </references>
      </pivotArea>
    </chartFormat>
    <chartFormat chart="0" format="18" series="1">
      <pivotArea type="data" outline="0" fieldPosition="0">
        <references count="2">
          <reference field="4294967294" count="1" selected="0">
            <x v="0"/>
          </reference>
          <reference field="47" count="1" selected="0">
            <x v="18"/>
          </reference>
        </references>
      </pivotArea>
    </chartFormat>
    <chartFormat chart="0" format="19" series="1">
      <pivotArea type="data" outline="0" fieldPosition="0">
        <references count="2">
          <reference field="4294967294" count="1" selected="0">
            <x v="0"/>
          </reference>
          <reference field="47" count="1" selected="0">
            <x v="19"/>
          </reference>
        </references>
      </pivotArea>
    </chartFormat>
    <chartFormat chart="0" format="20" series="1">
      <pivotArea type="data" outline="0" fieldPosition="0">
        <references count="2">
          <reference field="4294967294" count="1" selected="0">
            <x v="0"/>
          </reference>
          <reference field="47" count="1" selected="0">
            <x v="20"/>
          </reference>
        </references>
      </pivotArea>
    </chartFormat>
    <chartFormat chart="0" format="21" series="1">
      <pivotArea type="data" outline="0" fieldPosition="0">
        <references count="2">
          <reference field="4294967294" count="1" selected="0">
            <x v="0"/>
          </reference>
          <reference field="47" count="1" selected="0">
            <x v="21"/>
          </reference>
        </references>
      </pivotArea>
    </chartFormat>
    <chartFormat chart="0" format="22" series="1">
      <pivotArea type="data" outline="0" fieldPosition="0">
        <references count="2">
          <reference field="4294967294" count="1" selected="0">
            <x v="0"/>
          </reference>
          <reference field="47" count="1" selected="0">
            <x v="22"/>
          </reference>
        </references>
      </pivotArea>
    </chartFormat>
    <chartFormat chart="0" format="23" series="1">
      <pivotArea type="data" outline="0" fieldPosition="0">
        <references count="2">
          <reference field="4294967294" count="1" selected="0">
            <x v="0"/>
          </reference>
          <reference field="47" count="1" selected="0">
            <x v="23"/>
          </reference>
        </references>
      </pivotArea>
    </chartFormat>
    <chartFormat chart="6" format="48" series="1">
      <pivotArea type="data" outline="0" fieldPosition="0">
        <references count="2">
          <reference field="4294967294" count="1" selected="0">
            <x v="0"/>
          </reference>
          <reference field="47" count="1" selected="0">
            <x v="0"/>
          </reference>
        </references>
      </pivotArea>
    </chartFormat>
    <chartFormat chart="6" format="49" series="1">
      <pivotArea type="data" outline="0" fieldPosition="0">
        <references count="2">
          <reference field="4294967294" count="1" selected="0">
            <x v="0"/>
          </reference>
          <reference field="47" count="1" selected="0">
            <x v="1"/>
          </reference>
        </references>
      </pivotArea>
    </chartFormat>
    <chartFormat chart="6" format="50" series="1">
      <pivotArea type="data" outline="0" fieldPosition="0">
        <references count="2">
          <reference field="4294967294" count="1" selected="0">
            <x v="0"/>
          </reference>
          <reference field="47" count="1" selected="0">
            <x v="2"/>
          </reference>
        </references>
      </pivotArea>
    </chartFormat>
    <chartFormat chart="6" format="51" series="1">
      <pivotArea type="data" outline="0" fieldPosition="0">
        <references count="2">
          <reference field="4294967294" count="1" selected="0">
            <x v="0"/>
          </reference>
          <reference field="47" count="1" selected="0">
            <x v="3"/>
          </reference>
        </references>
      </pivotArea>
    </chartFormat>
    <chartFormat chart="6" format="52" series="1">
      <pivotArea type="data" outline="0" fieldPosition="0">
        <references count="2">
          <reference field="4294967294" count="1" selected="0">
            <x v="0"/>
          </reference>
          <reference field="47" count="1" selected="0">
            <x v="4"/>
          </reference>
        </references>
      </pivotArea>
    </chartFormat>
    <chartFormat chart="6" format="53" series="1">
      <pivotArea type="data" outline="0" fieldPosition="0">
        <references count="2">
          <reference field="4294967294" count="1" selected="0">
            <x v="0"/>
          </reference>
          <reference field="47" count="1" selected="0">
            <x v="5"/>
          </reference>
        </references>
      </pivotArea>
    </chartFormat>
    <chartFormat chart="6" format="54" series="1">
      <pivotArea type="data" outline="0" fieldPosition="0">
        <references count="2">
          <reference field="4294967294" count="1" selected="0">
            <x v="0"/>
          </reference>
          <reference field="47" count="1" selected="0">
            <x v="6"/>
          </reference>
        </references>
      </pivotArea>
    </chartFormat>
    <chartFormat chart="6" format="55" series="1">
      <pivotArea type="data" outline="0" fieldPosition="0">
        <references count="2">
          <reference field="4294967294" count="1" selected="0">
            <x v="0"/>
          </reference>
          <reference field="47" count="1" selected="0">
            <x v="7"/>
          </reference>
        </references>
      </pivotArea>
    </chartFormat>
    <chartFormat chart="6" format="56" series="1">
      <pivotArea type="data" outline="0" fieldPosition="0">
        <references count="2">
          <reference field="4294967294" count="1" selected="0">
            <x v="0"/>
          </reference>
          <reference field="47" count="1" selected="0">
            <x v="8"/>
          </reference>
        </references>
      </pivotArea>
    </chartFormat>
    <chartFormat chart="6" format="57" series="1">
      <pivotArea type="data" outline="0" fieldPosition="0">
        <references count="2">
          <reference field="4294967294" count="1" selected="0">
            <x v="0"/>
          </reference>
          <reference field="47" count="1" selected="0">
            <x v="9"/>
          </reference>
        </references>
      </pivotArea>
    </chartFormat>
    <chartFormat chart="6" format="58" series="1">
      <pivotArea type="data" outline="0" fieldPosition="0">
        <references count="2">
          <reference field="4294967294" count="1" selected="0">
            <x v="0"/>
          </reference>
          <reference field="47" count="1" selected="0">
            <x v="10"/>
          </reference>
        </references>
      </pivotArea>
    </chartFormat>
    <chartFormat chart="6" format="59" series="1">
      <pivotArea type="data" outline="0" fieldPosition="0">
        <references count="2">
          <reference field="4294967294" count="1" selected="0">
            <x v="0"/>
          </reference>
          <reference field="47" count="1" selected="0">
            <x v="11"/>
          </reference>
        </references>
      </pivotArea>
    </chartFormat>
    <chartFormat chart="6" format="60" series="1">
      <pivotArea type="data" outline="0" fieldPosition="0">
        <references count="2">
          <reference field="4294967294" count="1" selected="0">
            <x v="0"/>
          </reference>
          <reference field="47" count="1" selected="0">
            <x v="12"/>
          </reference>
        </references>
      </pivotArea>
    </chartFormat>
    <chartFormat chart="6" format="61" series="1">
      <pivotArea type="data" outline="0" fieldPosition="0">
        <references count="2">
          <reference field="4294967294" count="1" selected="0">
            <x v="0"/>
          </reference>
          <reference field="47" count="1" selected="0">
            <x v="13"/>
          </reference>
        </references>
      </pivotArea>
    </chartFormat>
    <chartFormat chart="6" format="62" series="1">
      <pivotArea type="data" outline="0" fieldPosition="0">
        <references count="2">
          <reference field="4294967294" count="1" selected="0">
            <x v="0"/>
          </reference>
          <reference field="47" count="1" selected="0">
            <x v="14"/>
          </reference>
        </references>
      </pivotArea>
    </chartFormat>
    <chartFormat chart="6" format="63" series="1">
      <pivotArea type="data" outline="0" fieldPosition="0">
        <references count="2">
          <reference field="4294967294" count="1" selected="0">
            <x v="0"/>
          </reference>
          <reference field="47" count="1" selected="0">
            <x v="15"/>
          </reference>
        </references>
      </pivotArea>
    </chartFormat>
    <chartFormat chart="6" format="64" series="1">
      <pivotArea type="data" outline="0" fieldPosition="0">
        <references count="2">
          <reference field="4294967294" count="1" selected="0">
            <x v="0"/>
          </reference>
          <reference field="47" count="1" selected="0">
            <x v="16"/>
          </reference>
        </references>
      </pivotArea>
    </chartFormat>
    <chartFormat chart="6" format="65" series="1">
      <pivotArea type="data" outline="0" fieldPosition="0">
        <references count="2">
          <reference field="4294967294" count="1" selected="0">
            <x v="0"/>
          </reference>
          <reference field="47" count="1" selected="0">
            <x v="17"/>
          </reference>
        </references>
      </pivotArea>
    </chartFormat>
    <chartFormat chart="6" format="66" series="1">
      <pivotArea type="data" outline="0" fieldPosition="0">
        <references count="2">
          <reference field="4294967294" count="1" selected="0">
            <x v="0"/>
          </reference>
          <reference field="47" count="1" selected="0">
            <x v="18"/>
          </reference>
        </references>
      </pivotArea>
    </chartFormat>
    <chartFormat chart="6" format="67" series="1">
      <pivotArea type="data" outline="0" fieldPosition="0">
        <references count="2">
          <reference field="4294967294" count="1" selected="0">
            <x v="0"/>
          </reference>
          <reference field="47" count="1" selected="0">
            <x v="19"/>
          </reference>
        </references>
      </pivotArea>
    </chartFormat>
    <chartFormat chart="6" format="68" series="1">
      <pivotArea type="data" outline="0" fieldPosition="0">
        <references count="2">
          <reference field="4294967294" count="1" selected="0">
            <x v="0"/>
          </reference>
          <reference field="47" count="1" selected="0">
            <x v="20"/>
          </reference>
        </references>
      </pivotArea>
    </chartFormat>
    <chartFormat chart="6" format="69" series="1">
      <pivotArea type="data" outline="0" fieldPosition="0">
        <references count="2">
          <reference field="4294967294" count="1" selected="0">
            <x v="0"/>
          </reference>
          <reference field="47" count="1" selected="0">
            <x v="21"/>
          </reference>
        </references>
      </pivotArea>
    </chartFormat>
    <chartFormat chart="6" format="70" series="1">
      <pivotArea type="data" outline="0" fieldPosition="0">
        <references count="2">
          <reference field="4294967294" count="1" selected="0">
            <x v="0"/>
          </reference>
          <reference field="47" count="1" selected="0">
            <x v="22"/>
          </reference>
        </references>
      </pivotArea>
    </chartFormat>
    <chartFormat chart="6" format="71" series="1">
      <pivotArea type="data" outline="0" fieldPosition="0">
        <references count="2">
          <reference field="4294967294" count="1" selected="0">
            <x v="0"/>
          </reference>
          <reference field="47"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F515BE-9FA6-474D-97E8-8A532A86994C}" name="PivotTable5"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3:B152" firstHeaderRow="1" firstDataRow="1" firstDataCol="1"/>
  <pivotFields count="51">
    <pivotField dataField="1" showAll="0"/>
    <pivotField showAll="0"/>
    <pivotField axis="axisRow" showAll="0" sortType="descending">
      <items count="5">
        <item x="3"/>
        <item x="1"/>
        <item x="0"/>
        <item x="2"/>
        <item t="default"/>
      </items>
    </pivotField>
    <pivotField numFmtId="22" showAll="0">
      <items count="712">
        <item x="0"/>
        <item x="1"/>
        <item x="2"/>
        <item x="3"/>
        <item x="4"/>
        <item x="5"/>
        <item x="6"/>
        <item x="7"/>
        <item x="8"/>
        <item x="9"/>
        <item x="10"/>
        <item x="11"/>
        <item x="12"/>
        <item x="13"/>
        <item x="14"/>
        <item x="15"/>
        <item x="16"/>
        <item x="17"/>
        <item x="18"/>
        <item x="19"/>
        <item x="20"/>
        <item x="21"/>
        <item x="22"/>
        <item x="23"/>
        <item x="24"/>
        <item x="25"/>
        <item x="26"/>
        <item x="27"/>
        <item x="28"/>
        <item x="30"/>
        <item x="29"/>
        <item x="31"/>
        <item x="32"/>
        <item x="33"/>
        <item x="34"/>
        <item x="35"/>
        <item x="36"/>
        <item x="37"/>
        <item x="39"/>
        <item x="38"/>
        <item x="40"/>
        <item x="42"/>
        <item x="41"/>
        <item x="43"/>
        <item x="44"/>
        <item x="45"/>
        <item x="46"/>
        <item x="47"/>
        <item x="48"/>
        <item x="49"/>
        <item x="50"/>
        <item x="51"/>
        <item x="53"/>
        <item x="52"/>
        <item x="54"/>
        <item x="55"/>
        <item x="56"/>
        <item x="57"/>
        <item x="58"/>
        <item x="59"/>
        <item x="61"/>
        <item x="60"/>
        <item x="62"/>
        <item x="63"/>
        <item x="64"/>
        <item x="65"/>
        <item x="66"/>
        <item x="67"/>
        <item x="68"/>
        <item x="69"/>
        <item x="70"/>
        <item x="71"/>
        <item x="72"/>
        <item x="73"/>
        <item x="74"/>
        <item x="75"/>
        <item x="76"/>
        <item x="77"/>
        <item x="78"/>
        <item x="79"/>
        <item x="80"/>
        <item x="81"/>
        <item x="82"/>
        <item x="83"/>
        <item x="84"/>
        <item x="85"/>
        <item x="87"/>
        <item x="86"/>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20"/>
        <item x="119"/>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5"/>
        <item x="154"/>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547"/>
        <item x="548"/>
        <item x="343"/>
        <item x="344"/>
        <item x="345"/>
        <item x="346"/>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545"/>
        <item x="546"/>
        <item x="339"/>
        <item x="540"/>
        <item x="541"/>
        <item x="542"/>
        <item x="543"/>
        <item x="544"/>
        <item x="340"/>
        <item x="341"/>
        <item x="342"/>
        <item x="647"/>
        <item x="310"/>
        <item x="205"/>
        <item x="311"/>
        <item x="206"/>
        <item x="312"/>
        <item x="207"/>
        <item x="208"/>
        <item x="209"/>
        <item x="313"/>
        <item x="210"/>
        <item x="211"/>
        <item x="212"/>
        <item x="213"/>
        <item x="214"/>
        <item x="215"/>
        <item x="216"/>
        <item x="217"/>
        <item x="648"/>
        <item x="369"/>
        <item x="370"/>
        <item x="218"/>
        <item x="219"/>
        <item x="220"/>
        <item x="221"/>
        <item x="222"/>
        <item x="223"/>
        <item x="371"/>
        <item x="314"/>
        <item x="315"/>
        <item x="677"/>
        <item x="316"/>
        <item x="317"/>
        <item x="372"/>
        <item x="318"/>
        <item x="373"/>
        <item x="224"/>
        <item x="319"/>
        <item x="320"/>
        <item x="321"/>
        <item x="374"/>
        <item x="649"/>
        <item x="375"/>
        <item x="376"/>
        <item x="377"/>
        <item x="378"/>
        <item x="379"/>
        <item x="225"/>
        <item x="322"/>
        <item x="380"/>
        <item x="381"/>
        <item x="226"/>
        <item x="227"/>
        <item x="323"/>
        <item x="382"/>
        <item x="383"/>
        <item x="384"/>
        <item x="385"/>
        <item x="387"/>
        <item x="386"/>
        <item x="388"/>
        <item x="389"/>
        <item x="390"/>
        <item x="391"/>
        <item x="392"/>
        <item x="393"/>
        <item x="394"/>
        <item x="395"/>
        <item x="228"/>
        <item x="229"/>
        <item x="230"/>
        <item x="324"/>
        <item x="231"/>
        <item x="549"/>
        <item x="348"/>
        <item x="397"/>
        <item x="396"/>
        <item x="650"/>
        <item x="550"/>
        <item x="551"/>
        <item x="398"/>
        <item x="399"/>
        <item x="400"/>
        <item x="552"/>
        <item x="401"/>
        <item x="553"/>
        <item x="402"/>
        <item x="403"/>
        <item x="651"/>
        <item x="554"/>
        <item x="652"/>
        <item x="349"/>
        <item x="350"/>
        <item x="351"/>
        <item x="404"/>
        <item x="671"/>
        <item x="352"/>
        <item x="353"/>
        <item x="672"/>
        <item x="405"/>
        <item x="406"/>
        <item x="407"/>
        <item x="555"/>
        <item x="556"/>
        <item x="408"/>
        <item x="354"/>
        <item x="325"/>
        <item x="409"/>
        <item x="410"/>
        <item x="411"/>
        <item x="412"/>
        <item x="557"/>
        <item x="653"/>
        <item x="558"/>
        <item x="559"/>
        <item x="413"/>
        <item x="414"/>
        <item x="415"/>
        <item x="416"/>
        <item x="418"/>
        <item x="417"/>
        <item x="419"/>
        <item x="420"/>
        <item x="560"/>
        <item x="421"/>
        <item x="422"/>
        <item x="561"/>
        <item x="562"/>
        <item x="423"/>
        <item x="563"/>
        <item x="564"/>
        <item x="424"/>
        <item x="425"/>
        <item x="565"/>
        <item x="566"/>
        <item x="567"/>
        <item x="568"/>
        <item x="569"/>
        <item x="570"/>
        <item x="654"/>
        <item x="655"/>
        <item x="571"/>
        <item x="426"/>
        <item x="573"/>
        <item x="572"/>
        <item x="574"/>
        <item x="575"/>
        <item x="428"/>
        <item x="427"/>
        <item x="429"/>
        <item x="430"/>
        <item x="431"/>
        <item x="576"/>
        <item x="577"/>
        <item x="656"/>
        <item x="578"/>
        <item x="580"/>
        <item x="579"/>
        <item x="355"/>
        <item x="581"/>
        <item x="582"/>
        <item x="432"/>
        <item x="433"/>
        <item x="583"/>
        <item x="584"/>
        <item x="356"/>
        <item x="585"/>
        <item x="586"/>
        <item x="434"/>
        <item x="587"/>
        <item x="588"/>
        <item x="357"/>
        <item x="590"/>
        <item x="589"/>
        <item x="657"/>
        <item x="658"/>
        <item x="591"/>
        <item x="659"/>
        <item x="435"/>
        <item x="592"/>
        <item x="593"/>
        <item x="594"/>
        <item x="595"/>
        <item x="678"/>
        <item x="596"/>
        <item x="597"/>
        <item x="598"/>
        <item x="436"/>
        <item x="438"/>
        <item x="437"/>
        <item x="599"/>
        <item x="439"/>
        <item x="667"/>
        <item x="358"/>
        <item x="668"/>
        <item x="669"/>
        <item x="232"/>
        <item x="233"/>
        <item x="234"/>
        <item x="440"/>
        <item x="442"/>
        <item x="441"/>
        <item x="443"/>
        <item x="235"/>
        <item x="236"/>
        <item x="326"/>
        <item x="327"/>
        <item x="328"/>
        <item x="660"/>
        <item x="329"/>
        <item x="444"/>
        <item x="445"/>
        <item x="446"/>
        <item x="237"/>
        <item x="447"/>
        <item x="600"/>
        <item x="601"/>
        <item x="448"/>
        <item x="449"/>
        <item x="450"/>
        <item x="451"/>
        <item x="602"/>
        <item x="452"/>
        <item x="453"/>
        <item x="454"/>
        <item x="359"/>
        <item x="603"/>
        <item x="604"/>
        <item x="661"/>
        <item x="455"/>
        <item x="605"/>
        <item x="606"/>
        <item x="607"/>
        <item x="456"/>
        <item x="608"/>
        <item x="609"/>
        <item x="610"/>
        <item x="457"/>
        <item x="458"/>
        <item x="611"/>
        <item x="612"/>
        <item x="459"/>
        <item x="613"/>
        <item x="615"/>
        <item x="614"/>
        <item x="616"/>
        <item x="460"/>
        <item x="617"/>
        <item x="461"/>
        <item x="462"/>
        <item x="463"/>
        <item x="618"/>
        <item x="662"/>
        <item x="619"/>
        <item x="464"/>
        <item x="620"/>
        <item x="621"/>
        <item x="465"/>
        <item x="622"/>
        <item x="623"/>
        <item x="624"/>
        <item x="625"/>
        <item x="466"/>
        <item x="626"/>
        <item x="627"/>
        <item x="628"/>
        <item x="467"/>
        <item x="629"/>
        <item x="630"/>
        <item x="631"/>
        <item x="632"/>
        <item x="468"/>
        <item x="633"/>
        <item x="360"/>
        <item x="238"/>
        <item x="239"/>
        <item x="469"/>
        <item x="634"/>
        <item x="240"/>
        <item x="470"/>
        <item x="241"/>
        <item x="242"/>
        <item x="330"/>
        <item x="243"/>
        <item x="331"/>
        <item x="244"/>
        <item x="245"/>
        <item x="246"/>
        <item x="332"/>
        <item x="247"/>
        <item x="248"/>
        <item x="471"/>
        <item x="472"/>
        <item x="473"/>
        <item x="249"/>
        <item x="361"/>
        <item x="333"/>
        <item x="474"/>
        <item x="475"/>
        <item x="250"/>
        <item x="476"/>
        <item x="251"/>
        <item x="477"/>
        <item x="334"/>
        <item x="478"/>
        <item x="479"/>
        <item x="480"/>
        <item x="481"/>
        <item x="482"/>
        <item x="483"/>
        <item x="484"/>
        <item x="663"/>
        <item x="485"/>
        <item x="487"/>
        <item x="486"/>
        <item x="488"/>
        <item x="489"/>
        <item x="490"/>
        <item x="252"/>
        <item x="491"/>
        <item x="492"/>
        <item x="493"/>
        <item x="635"/>
        <item x="494"/>
        <item x="664"/>
        <item x="495"/>
        <item x="496"/>
        <item x="497"/>
        <item x="498"/>
        <item x="499"/>
        <item x="253"/>
        <item x="254"/>
        <item x="636"/>
        <item x="255"/>
        <item x="637"/>
        <item x="256"/>
        <item x="638"/>
        <item x="639"/>
        <item x="640"/>
        <item x="673"/>
        <item x="500"/>
        <item x="502"/>
        <item x="501"/>
        <item x="641"/>
        <item x="642"/>
        <item x="503"/>
        <item x="504"/>
        <item x="505"/>
        <item x="643"/>
        <item x="674"/>
        <item x="506"/>
        <item x="665"/>
        <item x="257"/>
        <item x="362"/>
        <item x="363"/>
        <item x="364"/>
        <item x="365"/>
        <item x="507"/>
        <item x="366"/>
        <item x="367"/>
        <item x="644"/>
        <item x="675"/>
        <item x="347"/>
        <item x="508"/>
        <item x="368"/>
        <item x="509"/>
        <item x="510"/>
        <item x="511"/>
        <item x="512"/>
        <item x="513"/>
        <item x="514"/>
        <item x="515"/>
        <item x="516"/>
        <item x="666"/>
        <item x="517"/>
        <item x="258"/>
        <item x="518"/>
        <item x="519"/>
        <item x="520"/>
        <item x="521"/>
        <item x="522"/>
        <item x="523"/>
        <item x="676"/>
        <item x="524"/>
        <item x="645"/>
        <item x="525"/>
        <item x="526"/>
        <item x="259"/>
        <item x="527"/>
        <item x="260"/>
        <item x="261"/>
        <item x="262"/>
        <item x="528"/>
        <item x="263"/>
        <item x="529"/>
        <item x="335"/>
        <item x="646"/>
        <item x="336"/>
        <item x="670"/>
        <item x="530"/>
        <item x="531"/>
        <item x="532"/>
        <item x="533"/>
        <item x="534"/>
        <item x="535"/>
        <item x="536"/>
        <item x="537"/>
        <item x="337"/>
        <item x="538"/>
        <item x="338"/>
        <item x="539"/>
        <item x="679"/>
        <item x="680"/>
        <item x="681"/>
        <item x="709"/>
        <item x="710"/>
        <item x="708"/>
        <item x="707"/>
        <item x="705"/>
        <item x="703"/>
        <item x="702"/>
        <item x="706"/>
        <item x="704"/>
        <item x="701"/>
        <item x="698"/>
        <item x="700"/>
        <item x="699"/>
        <item x="697"/>
        <item x="696"/>
        <item x="695"/>
        <item x="694"/>
        <item x="693"/>
        <item x="692"/>
        <item x="691"/>
        <item x="690"/>
        <item x="689"/>
        <item x="688"/>
        <item x="687"/>
        <item x="684"/>
        <item x="686"/>
        <item x="685"/>
        <item x="683"/>
        <item x="682"/>
        <item t="default"/>
      </items>
    </pivotField>
    <pivotField numFmtId="22" showAll="0"/>
    <pivotField showAll="0"/>
    <pivotField showAll="0"/>
    <pivotField showAll="0"/>
    <pivotField showAll="0"/>
    <pivotField showAll="0"/>
    <pivotField showAll="0"/>
    <pivotField showAll="0"/>
    <pivotField showAll="0">
      <items count="266">
        <item x="188"/>
        <item x="20"/>
        <item x="73"/>
        <item x="137"/>
        <item x="139"/>
        <item x="151"/>
        <item x="88"/>
        <item x="191"/>
        <item x="196"/>
        <item x="122"/>
        <item x="93"/>
        <item x="233"/>
        <item x="207"/>
        <item x="105"/>
        <item x="19"/>
        <item x="200"/>
        <item x="43"/>
        <item x="100"/>
        <item x="41"/>
        <item x="224"/>
        <item x="134"/>
        <item x="26"/>
        <item x="61"/>
        <item x="154"/>
        <item x="36"/>
        <item x="117"/>
        <item x="83"/>
        <item x="212"/>
        <item x="241"/>
        <item x="48"/>
        <item x="143"/>
        <item x="50"/>
        <item x="44"/>
        <item x="82"/>
        <item x="193"/>
        <item x="126"/>
        <item x="249"/>
        <item x="39"/>
        <item x="237"/>
        <item x="107"/>
        <item x="102"/>
        <item x="222"/>
        <item x="47"/>
        <item x="112"/>
        <item x="23"/>
        <item x="97"/>
        <item x="252"/>
        <item x="133"/>
        <item x="92"/>
        <item x="205"/>
        <item x="9"/>
        <item x="190"/>
        <item x="104"/>
        <item x="140"/>
        <item x="120"/>
        <item x="178"/>
        <item x="59"/>
        <item x="206"/>
        <item x="74"/>
        <item x="22"/>
        <item x="230"/>
        <item x="156"/>
        <item x="251"/>
        <item x="119"/>
        <item x="3"/>
        <item x="70"/>
        <item x="153"/>
        <item x="159"/>
        <item x="129"/>
        <item x="197"/>
        <item x="245"/>
        <item x="1"/>
        <item x="136"/>
        <item x="236"/>
        <item x="60"/>
        <item x="77"/>
        <item x="202"/>
        <item x="239"/>
        <item x="189"/>
        <item x="167"/>
        <item x="6"/>
        <item x="209"/>
        <item x="144"/>
        <item x="259"/>
        <item x="174"/>
        <item x="157"/>
        <item x="172"/>
        <item x="37"/>
        <item x="75"/>
        <item x="262"/>
        <item x="256"/>
        <item x="14"/>
        <item x="66"/>
        <item x="254"/>
        <item x="238"/>
        <item x="12"/>
        <item x="226"/>
        <item x="99"/>
        <item x="128"/>
        <item x="51"/>
        <item x="45"/>
        <item x="248"/>
        <item x="18"/>
        <item x="52"/>
        <item x="195"/>
        <item x="13"/>
        <item x="228"/>
        <item x="225"/>
        <item x="185"/>
        <item x="219"/>
        <item x="132"/>
        <item x="11"/>
        <item x="31"/>
        <item x="86"/>
        <item x="173"/>
        <item x="84"/>
        <item x="95"/>
        <item x="186"/>
        <item x="199"/>
        <item x="170"/>
        <item x="34"/>
        <item x="10"/>
        <item x="260"/>
        <item x="258"/>
        <item x="146"/>
        <item x="218"/>
        <item x="5"/>
        <item x="203"/>
        <item x="183"/>
        <item x="231"/>
        <item x="161"/>
        <item x="214"/>
        <item x="184"/>
        <item x="216"/>
        <item x="171"/>
        <item x="176"/>
        <item x="127"/>
        <item x="204"/>
        <item x="7"/>
        <item x="229"/>
        <item x="58"/>
        <item x="87"/>
        <item x="175"/>
        <item x="67"/>
        <item x="69"/>
        <item x="114"/>
        <item x="223"/>
        <item x="21"/>
        <item x="24"/>
        <item x="123"/>
        <item x="182"/>
        <item x="4"/>
        <item x="242"/>
        <item x="250"/>
        <item x="138"/>
        <item x="201"/>
        <item x="163"/>
        <item x="257"/>
        <item x="46"/>
        <item x="244"/>
        <item x="177"/>
        <item x="150"/>
        <item x="16"/>
        <item x="243"/>
        <item x="106"/>
        <item x="125"/>
        <item x="180"/>
        <item x="40"/>
        <item x="63"/>
        <item x="135"/>
        <item x="30"/>
        <item x="165"/>
        <item x="253"/>
        <item x="194"/>
        <item x="89"/>
        <item x="49"/>
        <item x="130"/>
        <item x="115"/>
        <item x="164"/>
        <item x="32"/>
        <item x="220"/>
        <item x="68"/>
        <item x="131"/>
        <item x="29"/>
        <item x="33"/>
        <item x="72"/>
        <item x="111"/>
        <item x="56"/>
        <item x="64"/>
        <item x="264"/>
        <item x="38"/>
        <item x="15"/>
        <item x="53"/>
        <item x="247"/>
        <item x="90"/>
        <item x="98"/>
        <item x="118"/>
        <item x="17"/>
        <item x="78"/>
        <item x="215"/>
        <item x="116"/>
        <item x="246"/>
        <item x="181"/>
        <item x="217"/>
        <item x="187"/>
        <item x="124"/>
        <item x="232"/>
        <item x="141"/>
        <item x="8"/>
        <item x="54"/>
        <item x="169"/>
        <item x="255"/>
        <item x="91"/>
        <item x="160"/>
        <item x="109"/>
        <item x="103"/>
        <item x="65"/>
        <item x="71"/>
        <item x="110"/>
        <item x="62"/>
        <item x="25"/>
        <item x="261"/>
        <item x="85"/>
        <item x="94"/>
        <item x="149"/>
        <item x="79"/>
        <item x="227"/>
        <item x="234"/>
        <item x="101"/>
        <item x="81"/>
        <item x="80"/>
        <item x="147"/>
        <item x="158"/>
        <item x="166"/>
        <item x="121"/>
        <item x="42"/>
        <item x="57"/>
        <item x="27"/>
        <item x="263"/>
        <item x="168"/>
        <item x="152"/>
        <item x="96"/>
        <item x="148"/>
        <item x="113"/>
        <item x="198"/>
        <item x="213"/>
        <item x="76"/>
        <item x="145"/>
        <item x="210"/>
        <item x="208"/>
        <item x="162"/>
        <item x="55"/>
        <item x="2"/>
        <item x="192"/>
        <item x="155"/>
        <item x="0"/>
        <item x="211"/>
        <item x="28"/>
        <item x="142"/>
        <item x="179"/>
        <item x="240"/>
        <item x="35"/>
        <item x="235"/>
        <item x="108"/>
        <item x="221"/>
        <item t="default"/>
      </items>
    </pivotField>
    <pivotField showAll="0"/>
    <pivotField showAll="0"/>
    <pivotField showAll="0"/>
    <pivotField showAll="0"/>
    <pivotField showAll="0"/>
    <pivotField showAll="0"/>
    <pivotField numFmtId="22" showAll="0"/>
    <pivotField showAll="0"/>
    <pivotField showAll="0"/>
    <pivotField showAll="0"/>
    <pivotField showAll="0"/>
    <pivotField showAll="0"/>
    <pivotField showAll="0">
      <items count="24">
        <item x="21"/>
        <item x="17"/>
        <item x="13"/>
        <item x="16"/>
        <item x="14"/>
        <item x="22"/>
        <item x="15"/>
        <item x="7"/>
        <item x="6"/>
        <item x="10"/>
        <item x="3"/>
        <item x="19"/>
        <item x="11"/>
        <item x="9"/>
        <item x="12"/>
        <item x="1"/>
        <item x="0"/>
        <item x="20"/>
        <item x="8"/>
        <item x="18"/>
        <item x="5"/>
        <item x="2"/>
        <item x="4"/>
        <item t="default"/>
      </items>
    </pivotField>
    <pivotField showAll="0"/>
    <pivotField showAll="0"/>
    <pivotField axis="axisRow" showAll="0">
      <items count="22">
        <item x="17"/>
        <item x="19"/>
        <item x="8"/>
        <item x="12"/>
        <item x="14"/>
        <item x="15"/>
        <item x="5"/>
        <item x="11"/>
        <item x="10"/>
        <item x="9"/>
        <item x="2"/>
        <item x="4"/>
        <item x="18"/>
        <item x="1"/>
        <item x="0"/>
        <item x="7"/>
        <item x="3"/>
        <item x="6"/>
        <item x="16"/>
        <item x="13"/>
        <item x="20"/>
        <item t="default"/>
      </items>
    </pivotField>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axis="axisRow" showAll="0">
      <items count="3">
        <item x="1"/>
        <item x="0"/>
        <item t="default"/>
      </items>
    </pivotField>
    <pivotField showAll="0"/>
    <pivotField showAll="0"/>
    <pivotField showAll="0"/>
    <pivotField showAll="0"/>
    <pivotField showAll="0">
      <items count="8">
        <item x="6"/>
        <item x="0"/>
        <item x="1"/>
        <item x="2"/>
        <item x="3"/>
        <item x="4"/>
        <item x="5"/>
        <item t="default"/>
      </items>
    </pivotField>
    <pivotField showAll="0">
      <items count="5">
        <item x="1"/>
        <item x="2"/>
        <item x="0"/>
        <item x="3"/>
        <item t="default"/>
      </items>
    </pivotField>
    <pivotField showAll="0"/>
  </pivotFields>
  <rowFields count="4">
    <field x="2"/>
    <field x="28"/>
    <field x="39"/>
    <field x="43"/>
  </rowFields>
  <rowItems count="149">
    <i>
      <x/>
    </i>
    <i r="1">
      <x v="6"/>
    </i>
    <i r="2">
      <x/>
    </i>
    <i r="3">
      <x/>
    </i>
    <i>
      <x v="1"/>
    </i>
    <i r="1">
      <x/>
    </i>
    <i r="2">
      <x/>
    </i>
    <i r="3">
      <x/>
    </i>
    <i r="1">
      <x v="1"/>
    </i>
    <i r="2">
      <x/>
    </i>
    <i r="3">
      <x v="1"/>
    </i>
    <i r="1">
      <x v="2"/>
    </i>
    <i r="2">
      <x/>
    </i>
    <i r="3">
      <x/>
    </i>
    <i r="3">
      <x v="1"/>
    </i>
    <i r="1">
      <x v="3"/>
    </i>
    <i r="2">
      <x/>
    </i>
    <i r="3">
      <x/>
    </i>
    <i r="1">
      <x v="4"/>
    </i>
    <i r="2">
      <x/>
    </i>
    <i r="3">
      <x/>
    </i>
    <i r="3">
      <x v="1"/>
    </i>
    <i r="1">
      <x v="5"/>
    </i>
    <i r="2">
      <x/>
    </i>
    <i r="3">
      <x/>
    </i>
    <i r="1">
      <x v="6"/>
    </i>
    <i r="2">
      <x/>
    </i>
    <i r="3">
      <x/>
    </i>
    <i r="3">
      <x v="1"/>
    </i>
    <i r="1">
      <x v="7"/>
    </i>
    <i r="2">
      <x/>
    </i>
    <i r="3">
      <x v="1"/>
    </i>
    <i r="1">
      <x v="9"/>
    </i>
    <i r="2">
      <x/>
    </i>
    <i r="3">
      <x v="1"/>
    </i>
    <i r="1">
      <x v="10"/>
    </i>
    <i r="2">
      <x/>
    </i>
    <i r="3">
      <x/>
    </i>
    <i r="3">
      <x v="1"/>
    </i>
    <i r="1">
      <x v="11"/>
    </i>
    <i r="2">
      <x/>
    </i>
    <i r="3">
      <x/>
    </i>
    <i r="3">
      <x v="1"/>
    </i>
    <i r="1">
      <x v="13"/>
    </i>
    <i r="2">
      <x/>
    </i>
    <i r="3">
      <x/>
    </i>
    <i r="3">
      <x v="1"/>
    </i>
    <i r="1">
      <x v="14"/>
    </i>
    <i r="2">
      <x/>
    </i>
    <i r="3">
      <x/>
    </i>
    <i r="3">
      <x v="1"/>
    </i>
    <i r="1">
      <x v="15"/>
    </i>
    <i r="2">
      <x/>
    </i>
    <i r="3">
      <x/>
    </i>
    <i r="3">
      <x v="1"/>
    </i>
    <i r="1">
      <x v="16"/>
    </i>
    <i r="2">
      <x/>
    </i>
    <i r="3">
      <x/>
    </i>
    <i r="1">
      <x v="17"/>
    </i>
    <i r="2">
      <x/>
    </i>
    <i r="3">
      <x/>
    </i>
    <i r="3">
      <x v="1"/>
    </i>
    <i r="1">
      <x v="19"/>
    </i>
    <i r="2">
      <x/>
    </i>
    <i r="3">
      <x/>
    </i>
    <i r="3">
      <x v="1"/>
    </i>
    <i r="1">
      <x v="20"/>
    </i>
    <i r="2">
      <x/>
    </i>
    <i r="3">
      <x/>
    </i>
    <i>
      <x v="2"/>
    </i>
    <i r="1">
      <x/>
    </i>
    <i r="2">
      <x/>
    </i>
    <i r="3">
      <x v="1"/>
    </i>
    <i r="1">
      <x v="1"/>
    </i>
    <i r="2">
      <x/>
    </i>
    <i r="3">
      <x/>
    </i>
    <i r="1">
      <x v="2"/>
    </i>
    <i r="2">
      <x/>
    </i>
    <i r="3">
      <x/>
    </i>
    <i r="3">
      <x v="1"/>
    </i>
    <i r="1">
      <x v="3"/>
    </i>
    <i r="2">
      <x/>
    </i>
    <i r="3">
      <x/>
    </i>
    <i r="3">
      <x v="1"/>
    </i>
    <i r="1">
      <x v="4"/>
    </i>
    <i r="2">
      <x/>
    </i>
    <i r="3">
      <x/>
    </i>
    <i r="3">
      <x v="1"/>
    </i>
    <i r="1">
      <x v="6"/>
    </i>
    <i r="2">
      <x/>
    </i>
    <i r="3">
      <x/>
    </i>
    <i r="1">
      <x v="8"/>
    </i>
    <i r="2">
      <x/>
    </i>
    <i r="3">
      <x/>
    </i>
    <i r="1">
      <x v="9"/>
    </i>
    <i r="2">
      <x/>
    </i>
    <i r="3">
      <x/>
    </i>
    <i r="1">
      <x v="10"/>
    </i>
    <i r="2">
      <x/>
    </i>
    <i r="3">
      <x/>
    </i>
    <i r="3">
      <x v="1"/>
    </i>
    <i r="1">
      <x v="11"/>
    </i>
    <i r="2">
      <x/>
    </i>
    <i r="3">
      <x/>
    </i>
    <i r="3">
      <x v="1"/>
    </i>
    <i r="1">
      <x v="12"/>
    </i>
    <i r="2">
      <x/>
    </i>
    <i r="3">
      <x/>
    </i>
    <i r="1">
      <x v="13"/>
    </i>
    <i r="2">
      <x/>
    </i>
    <i r="3">
      <x/>
    </i>
    <i r="3">
      <x v="1"/>
    </i>
    <i r="1">
      <x v="14"/>
    </i>
    <i r="2">
      <x/>
    </i>
    <i r="3">
      <x/>
    </i>
    <i r="3">
      <x v="1"/>
    </i>
    <i r="1">
      <x v="15"/>
    </i>
    <i r="2">
      <x/>
    </i>
    <i r="3">
      <x/>
    </i>
    <i r="3">
      <x v="1"/>
    </i>
    <i r="1">
      <x v="16"/>
    </i>
    <i r="2">
      <x/>
    </i>
    <i r="3">
      <x/>
    </i>
    <i r="3">
      <x v="1"/>
    </i>
    <i r="1">
      <x v="17"/>
    </i>
    <i r="2">
      <x/>
    </i>
    <i r="3">
      <x/>
    </i>
    <i r="3">
      <x v="1"/>
    </i>
    <i r="1">
      <x v="18"/>
    </i>
    <i r="2">
      <x/>
    </i>
    <i r="3">
      <x/>
    </i>
    <i r="1">
      <x v="19"/>
    </i>
    <i r="2">
      <x/>
    </i>
    <i r="3">
      <x/>
    </i>
    <i>
      <x v="3"/>
    </i>
    <i r="1">
      <x v="4"/>
    </i>
    <i r="2">
      <x/>
    </i>
    <i r="3">
      <x/>
    </i>
    <i r="3">
      <x v="1"/>
    </i>
    <i r="1">
      <x v="10"/>
    </i>
    <i r="2">
      <x/>
    </i>
    <i r="3">
      <x/>
    </i>
    <i r="1">
      <x v="14"/>
    </i>
    <i r="2">
      <x/>
    </i>
    <i r="3">
      <x/>
    </i>
    <i r="1">
      <x v="15"/>
    </i>
    <i r="2">
      <x/>
    </i>
    <i r="3">
      <x/>
    </i>
    <i t="grand">
      <x/>
    </i>
  </rowItems>
  <colItems count="1">
    <i/>
  </colItems>
  <dataFields count="1">
    <dataField name="Count of ID" fld="0" subtotal="count" baseField="0" baseItem="0"/>
  </dataFields>
  <chartFormats count="2">
    <chartFormat chart="9"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223CF1-BA1E-49B2-AAD2-DF3760057A0A}" name="PivotTable4"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F9" firstHeaderRow="1" firstDataRow="2" firstDataCol="1"/>
  <pivotFields count="51">
    <pivotField showAll="0"/>
    <pivotField showAll="0"/>
    <pivotField axis="axisCol" dataField="1" showAll="0">
      <items count="5">
        <item x="2"/>
        <item x="0"/>
        <item x="1"/>
        <item x="3"/>
        <item t="default"/>
      </items>
    </pivotField>
    <pivotField numFmtId="22" showAll="0"/>
    <pivotField numFmtId="22" showAll="0">
      <items count="709">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9"/>
        <item x="41"/>
        <item x="40"/>
        <item x="42"/>
        <item x="43"/>
        <item x="38"/>
        <item x="44"/>
        <item x="45"/>
        <item x="46"/>
        <item x="47"/>
        <item x="49"/>
        <item x="48"/>
        <item x="51"/>
        <item x="50"/>
        <item x="52"/>
        <item x="54"/>
        <item x="55"/>
        <item x="56"/>
        <item x="57"/>
        <item x="59"/>
        <item x="58"/>
        <item x="60"/>
        <item x="61"/>
        <item x="62"/>
        <item x="63"/>
        <item x="64"/>
        <item x="65"/>
        <item x="66"/>
        <item x="67"/>
        <item x="68"/>
        <item x="53"/>
        <item x="69"/>
        <item x="70"/>
        <item x="71"/>
        <item x="72"/>
        <item x="73"/>
        <item x="76"/>
        <item x="74"/>
        <item x="75"/>
        <item x="77"/>
        <item x="78"/>
        <item x="79"/>
        <item x="80"/>
        <item x="82"/>
        <item x="83"/>
        <item x="85"/>
        <item x="86"/>
        <item x="81"/>
        <item x="87"/>
        <item x="88"/>
        <item x="84"/>
        <item x="89"/>
        <item x="90"/>
        <item x="91"/>
        <item x="92"/>
        <item x="93"/>
        <item x="94"/>
        <item x="95"/>
        <item x="96"/>
        <item x="97"/>
        <item x="98"/>
        <item x="99"/>
        <item x="100"/>
        <item x="101"/>
        <item x="102"/>
        <item x="103"/>
        <item x="105"/>
        <item x="106"/>
        <item x="104"/>
        <item x="107"/>
        <item x="108"/>
        <item x="109"/>
        <item x="110"/>
        <item x="111"/>
        <item x="112"/>
        <item x="113"/>
        <item x="114"/>
        <item x="115"/>
        <item x="117"/>
        <item x="116"/>
        <item x="118"/>
        <item x="119"/>
        <item x="121"/>
        <item x="122"/>
        <item x="120"/>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2"/>
        <item x="151"/>
        <item x="153"/>
        <item x="154"/>
        <item x="155"/>
        <item x="156"/>
        <item x="158"/>
        <item x="159"/>
        <item x="157"/>
        <item x="160"/>
        <item x="161"/>
        <item x="162"/>
        <item x="163"/>
        <item x="164"/>
        <item x="165"/>
        <item x="166"/>
        <item x="167"/>
        <item x="168"/>
        <item x="169"/>
        <item x="170"/>
        <item x="171"/>
        <item x="172"/>
        <item x="173"/>
        <item x="174"/>
        <item x="175"/>
        <item x="176"/>
        <item x="177"/>
        <item x="178"/>
        <item x="180"/>
        <item x="181"/>
        <item x="179"/>
        <item x="182"/>
        <item x="183"/>
        <item x="184"/>
        <item x="185"/>
        <item x="186"/>
        <item x="187"/>
        <item x="188"/>
        <item x="189"/>
        <item x="190"/>
        <item x="191"/>
        <item x="192"/>
        <item x="193"/>
        <item x="194"/>
        <item x="195"/>
        <item x="196"/>
        <item x="197"/>
        <item x="198"/>
        <item x="199"/>
        <item x="200"/>
        <item x="201"/>
        <item x="544"/>
        <item x="545"/>
        <item x="340"/>
        <item x="341"/>
        <item x="342"/>
        <item x="343"/>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542"/>
        <item x="543"/>
        <item x="336"/>
        <item x="537"/>
        <item x="538"/>
        <item x="539"/>
        <item x="540"/>
        <item x="541"/>
        <item x="337"/>
        <item x="338"/>
        <item x="339"/>
        <item x="644"/>
        <item x="307"/>
        <item x="202"/>
        <item x="308"/>
        <item x="203"/>
        <item x="309"/>
        <item x="204"/>
        <item x="205"/>
        <item x="206"/>
        <item x="310"/>
        <item x="207"/>
        <item x="208"/>
        <item x="209"/>
        <item x="210"/>
        <item x="211"/>
        <item x="212"/>
        <item x="213"/>
        <item x="214"/>
        <item x="645"/>
        <item x="366"/>
        <item x="367"/>
        <item x="215"/>
        <item x="216"/>
        <item x="217"/>
        <item x="218"/>
        <item x="219"/>
        <item x="220"/>
        <item x="368"/>
        <item x="311"/>
        <item x="312"/>
        <item x="674"/>
        <item x="313"/>
        <item x="314"/>
        <item x="369"/>
        <item x="315"/>
        <item x="370"/>
        <item x="221"/>
        <item x="316"/>
        <item x="317"/>
        <item x="318"/>
        <item x="371"/>
        <item x="646"/>
        <item x="372"/>
        <item x="373"/>
        <item x="374"/>
        <item x="375"/>
        <item x="376"/>
        <item x="222"/>
        <item x="319"/>
        <item x="377"/>
        <item x="378"/>
        <item x="223"/>
        <item x="224"/>
        <item x="320"/>
        <item x="379"/>
        <item x="380"/>
        <item x="381"/>
        <item x="382"/>
        <item x="384"/>
        <item x="383"/>
        <item x="385"/>
        <item x="386"/>
        <item x="387"/>
        <item x="388"/>
        <item x="389"/>
        <item x="390"/>
        <item x="391"/>
        <item x="392"/>
        <item x="225"/>
        <item x="226"/>
        <item x="321"/>
        <item x="227"/>
        <item x="228"/>
        <item x="546"/>
        <item x="345"/>
        <item x="394"/>
        <item x="393"/>
        <item x="647"/>
        <item x="395"/>
        <item x="547"/>
        <item x="548"/>
        <item x="396"/>
        <item x="397"/>
        <item x="549"/>
        <item x="398"/>
        <item x="550"/>
        <item x="399"/>
        <item x="400"/>
        <item x="648"/>
        <item x="551"/>
        <item x="649"/>
        <item x="346"/>
        <item x="347"/>
        <item x="401"/>
        <item x="668"/>
        <item x="348"/>
        <item x="349"/>
        <item x="350"/>
        <item x="669"/>
        <item x="402"/>
        <item x="403"/>
        <item x="404"/>
        <item x="552"/>
        <item x="553"/>
        <item x="405"/>
        <item x="351"/>
        <item x="322"/>
        <item x="406"/>
        <item x="407"/>
        <item x="408"/>
        <item x="409"/>
        <item x="650"/>
        <item x="554"/>
        <item x="555"/>
        <item x="556"/>
        <item x="410"/>
        <item x="411"/>
        <item x="412"/>
        <item x="413"/>
        <item x="415"/>
        <item x="414"/>
        <item x="416"/>
        <item x="417"/>
        <item x="557"/>
        <item x="418"/>
        <item x="419"/>
        <item x="558"/>
        <item x="559"/>
        <item x="420"/>
        <item x="560"/>
        <item x="421"/>
        <item x="561"/>
        <item x="422"/>
        <item x="562"/>
        <item x="563"/>
        <item x="564"/>
        <item x="565"/>
        <item x="566"/>
        <item x="651"/>
        <item x="567"/>
        <item x="652"/>
        <item x="568"/>
        <item x="423"/>
        <item x="570"/>
        <item x="569"/>
        <item x="571"/>
        <item x="572"/>
        <item x="424"/>
        <item x="425"/>
        <item x="426"/>
        <item x="427"/>
        <item x="428"/>
        <item x="573"/>
        <item x="574"/>
        <item x="653"/>
        <item x="575"/>
        <item x="352"/>
        <item x="577"/>
        <item x="576"/>
        <item x="578"/>
        <item x="429"/>
        <item x="579"/>
        <item x="430"/>
        <item x="580"/>
        <item x="581"/>
        <item x="353"/>
        <item x="431"/>
        <item x="582"/>
        <item x="583"/>
        <item x="354"/>
        <item x="584"/>
        <item x="585"/>
        <item x="654"/>
        <item x="655"/>
        <item x="587"/>
        <item x="586"/>
        <item x="588"/>
        <item x="656"/>
        <item x="432"/>
        <item x="589"/>
        <item x="590"/>
        <item x="591"/>
        <item x="592"/>
        <item x="675"/>
        <item x="593"/>
        <item x="594"/>
        <item x="434"/>
        <item x="433"/>
        <item x="435"/>
        <item x="595"/>
        <item x="596"/>
        <item x="436"/>
        <item x="664"/>
        <item x="355"/>
        <item x="665"/>
        <item x="666"/>
        <item x="229"/>
        <item x="230"/>
        <item x="231"/>
        <item x="437"/>
        <item x="439"/>
        <item x="438"/>
        <item x="440"/>
        <item x="232"/>
        <item x="233"/>
        <item x="323"/>
        <item x="324"/>
        <item x="325"/>
        <item x="657"/>
        <item x="326"/>
        <item x="441"/>
        <item x="442"/>
        <item x="443"/>
        <item x="234"/>
        <item x="444"/>
        <item x="597"/>
        <item x="445"/>
        <item x="598"/>
        <item x="446"/>
        <item x="447"/>
        <item x="448"/>
        <item x="599"/>
        <item x="449"/>
        <item x="450"/>
        <item x="451"/>
        <item x="356"/>
        <item x="600"/>
        <item x="658"/>
        <item x="601"/>
        <item x="452"/>
        <item x="602"/>
        <item x="453"/>
        <item x="603"/>
        <item x="604"/>
        <item x="455"/>
        <item x="454"/>
        <item x="605"/>
        <item x="606"/>
        <item x="609"/>
        <item x="607"/>
        <item x="608"/>
        <item x="457"/>
        <item x="458"/>
        <item x="459"/>
        <item x="456"/>
        <item x="610"/>
        <item x="612"/>
        <item x="611"/>
        <item x="613"/>
        <item x="460"/>
        <item x="614"/>
        <item x="659"/>
        <item x="615"/>
        <item x="461"/>
        <item x="616"/>
        <item x="462"/>
        <item x="617"/>
        <item x="618"/>
        <item x="619"/>
        <item x="620"/>
        <item x="621"/>
        <item x="463"/>
        <item x="622"/>
        <item x="623"/>
        <item x="624"/>
        <item x="464"/>
        <item x="625"/>
        <item x="626"/>
        <item x="627"/>
        <item x="628"/>
        <item x="629"/>
        <item x="465"/>
        <item x="630"/>
        <item x="357"/>
        <item x="235"/>
        <item x="236"/>
        <item x="466"/>
        <item x="631"/>
        <item x="237"/>
        <item x="467"/>
        <item x="238"/>
        <item x="239"/>
        <item x="327"/>
        <item x="240"/>
        <item x="328"/>
        <item x="241"/>
        <item x="242"/>
        <item x="243"/>
        <item x="329"/>
        <item x="244"/>
        <item x="245"/>
        <item x="468"/>
        <item x="469"/>
        <item x="470"/>
        <item x="246"/>
        <item x="358"/>
        <item x="330"/>
        <item x="471"/>
        <item x="472"/>
        <item x="247"/>
        <item x="473"/>
        <item x="248"/>
        <item x="474"/>
        <item x="331"/>
        <item x="475"/>
        <item x="476"/>
        <item x="477"/>
        <item x="478"/>
        <item x="479"/>
        <item x="480"/>
        <item x="481"/>
        <item x="660"/>
        <item x="482"/>
        <item x="484"/>
        <item x="483"/>
        <item x="485"/>
        <item x="486"/>
        <item x="487"/>
        <item x="249"/>
        <item x="488"/>
        <item x="489"/>
        <item x="490"/>
        <item x="632"/>
        <item x="491"/>
        <item x="661"/>
        <item x="492"/>
        <item x="493"/>
        <item x="494"/>
        <item x="495"/>
        <item x="496"/>
        <item x="250"/>
        <item x="251"/>
        <item x="633"/>
        <item x="252"/>
        <item x="253"/>
        <item x="634"/>
        <item x="635"/>
        <item x="670"/>
        <item x="636"/>
        <item x="637"/>
        <item x="497"/>
        <item x="499"/>
        <item x="498"/>
        <item x="638"/>
        <item x="639"/>
        <item x="500"/>
        <item x="501"/>
        <item x="502"/>
        <item x="640"/>
        <item x="671"/>
        <item x="662"/>
        <item x="503"/>
        <item x="254"/>
        <item x="359"/>
        <item x="360"/>
        <item x="361"/>
        <item x="362"/>
        <item x="504"/>
        <item x="363"/>
        <item x="364"/>
        <item x="641"/>
        <item x="672"/>
        <item x="344"/>
        <item x="505"/>
        <item x="365"/>
        <item x="506"/>
        <item x="507"/>
        <item x="508"/>
        <item x="509"/>
        <item x="510"/>
        <item x="511"/>
        <item x="512"/>
        <item x="513"/>
        <item x="663"/>
        <item x="514"/>
        <item x="255"/>
        <item x="515"/>
        <item x="516"/>
        <item x="517"/>
        <item x="518"/>
        <item x="519"/>
        <item x="520"/>
        <item x="673"/>
        <item x="521"/>
        <item x="642"/>
        <item x="522"/>
        <item x="523"/>
        <item x="256"/>
        <item x="524"/>
        <item x="257"/>
        <item x="258"/>
        <item x="259"/>
        <item x="525"/>
        <item x="260"/>
        <item x="526"/>
        <item x="332"/>
        <item x="643"/>
        <item x="333"/>
        <item x="667"/>
        <item x="527"/>
        <item x="528"/>
        <item x="529"/>
        <item x="530"/>
        <item x="531"/>
        <item x="532"/>
        <item x="533"/>
        <item x="534"/>
        <item x="334"/>
        <item x="535"/>
        <item x="335"/>
        <item x="536"/>
        <item x="676"/>
        <item x="677"/>
        <item x="678"/>
        <item x="706"/>
        <item x="707"/>
        <item x="705"/>
        <item x="704"/>
        <item x="702"/>
        <item x="699"/>
        <item x="703"/>
        <item x="701"/>
        <item x="700"/>
        <item x="698"/>
        <item x="695"/>
        <item x="697"/>
        <item x="696"/>
        <item x="694"/>
        <item x="693"/>
        <item x="692"/>
        <item x="691"/>
        <item x="690"/>
        <item x="689"/>
        <item x="688"/>
        <item x="687"/>
        <item x="686"/>
        <item x="685"/>
        <item x="684"/>
        <item x="681"/>
        <item x="683"/>
        <item x="682"/>
        <item x="680"/>
        <item x="67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showAll="0"/>
    <pivotField showAll="0"/>
    <pivotField showAll="0"/>
    <pivotField showAll="0">
      <items count="24">
        <item x="21"/>
        <item x="17"/>
        <item x="13"/>
        <item x="16"/>
        <item x="14"/>
        <item x="22"/>
        <item x="15"/>
        <item x="7"/>
        <item x="6"/>
        <item x="10"/>
        <item x="3"/>
        <item x="19"/>
        <item x="11"/>
        <item x="9"/>
        <item x="12"/>
        <item x="1"/>
        <item x="0"/>
        <item x="20"/>
        <item x="8"/>
        <item x="18"/>
        <item x="5"/>
        <item x="2"/>
        <item x="4"/>
        <item t="default"/>
      </items>
    </pivotField>
    <pivotField showAll="0"/>
    <pivotField showAll="0"/>
    <pivotField showAll="0">
      <items count="22">
        <item x="17"/>
        <item x="19"/>
        <item x="8"/>
        <item x="12"/>
        <item x="14"/>
        <item x="15"/>
        <item x="5"/>
        <item x="11"/>
        <item x="10"/>
        <item x="9"/>
        <item x="2"/>
        <item x="4"/>
        <item x="18"/>
        <item x="1"/>
        <item x="0"/>
        <item x="7"/>
        <item x="3"/>
        <item x="6"/>
        <item x="16"/>
        <item x="13"/>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 showAll="0"/>
  </pivotFields>
  <rowFields count="1">
    <field x="49"/>
  </rowFields>
  <rowItems count="5">
    <i>
      <x/>
    </i>
    <i>
      <x v="1"/>
    </i>
    <i>
      <x v="2"/>
    </i>
    <i>
      <x v="3"/>
    </i>
    <i t="grand">
      <x/>
    </i>
  </rowItems>
  <colFields count="1">
    <field x="2"/>
  </colFields>
  <colItems count="5">
    <i>
      <x/>
    </i>
    <i>
      <x v="1"/>
    </i>
    <i>
      <x v="2"/>
    </i>
    <i>
      <x v="3"/>
    </i>
    <i t="grand">
      <x/>
    </i>
  </colItems>
  <dataFields count="1">
    <dataField name="Sum of Severity" fld="2" baseField="0" baseItem="0"/>
  </dataField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6584CD-355C-4E68-BE3A-EE319970B8E8}" name="PivotTable6"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B269" firstHeaderRow="1" firstDataRow="1" firstDataCol="1"/>
  <pivotFields count="51">
    <pivotField dataField="1" showAll="0"/>
    <pivotField showAll="0"/>
    <pivotField showAll="0"/>
    <pivotField numFmtId="22" showAll="0"/>
    <pivotField numFmtId="22" showAll="0"/>
    <pivotField showAll="0"/>
    <pivotField showAll="0"/>
    <pivotField showAll="0"/>
    <pivotField showAll="0"/>
    <pivotField showAll="0"/>
    <pivotField showAll="0"/>
    <pivotField showAll="0"/>
    <pivotField axis="axisRow" showAll="0" sortType="descending">
      <items count="266">
        <item x="221"/>
        <item x="108"/>
        <item x="235"/>
        <item x="35"/>
        <item x="240"/>
        <item x="179"/>
        <item x="142"/>
        <item x="28"/>
        <item x="211"/>
        <item x="0"/>
        <item x="155"/>
        <item x="192"/>
        <item x="2"/>
        <item x="55"/>
        <item x="162"/>
        <item x="208"/>
        <item x="210"/>
        <item x="145"/>
        <item x="76"/>
        <item x="213"/>
        <item x="198"/>
        <item x="113"/>
        <item x="148"/>
        <item x="96"/>
        <item x="152"/>
        <item x="168"/>
        <item x="263"/>
        <item x="27"/>
        <item x="57"/>
        <item x="42"/>
        <item x="121"/>
        <item x="166"/>
        <item x="158"/>
        <item x="147"/>
        <item x="80"/>
        <item x="81"/>
        <item x="101"/>
        <item x="234"/>
        <item x="227"/>
        <item x="79"/>
        <item x="149"/>
        <item x="94"/>
        <item x="85"/>
        <item x="261"/>
        <item x="25"/>
        <item x="62"/>
        <item x="110"/>
        <item x="71"/>
        <item x="65"/>
        <item x="103"/>
        <item x="109"/>
        <item x="160"/>
        <item x="91"/>
        <item x="255"/>
        <item x="169"/>
        <item x="54"/>
        <item x="8"/>
        <item x="141"/>
        <item x="232"/>
        <item x="124"/>
        <item x="187"/>
        <item x="217"/>
        <item x="181"/>
        <item x="246"/>
        <item x="116"/>
        <item x="215"/>
        <item x="78"/>
        <item x="17"/>
        <item x="118"/>
        <item x="98"/>
        <item x="90"/>
        <item x="247"/>
        <item x="53"/>
        <item x="15"/>
        <item x="38"/>
        <item x="264"/>
        <item x="64"/>
        <item x="56"/>
        <item x="111"/>
        <item x="72"/>
        <item x="33"/>
        <item x="29"/>
        <item x="131"/>
        <item x="68"/>
        <item x="220"/>
        <item x="32"/>
        <item x="164"/>
        <item x="115"/>
        <item x="130"/>
        <item x="49"/>
        <item x="89"/>
        <item x="194"/>
        <item x="253"/>
        <item x="165"/>
        <item x="30"/>
        <item x="135"/>
        <item x="63"/>
        <item x="40"/>
        <item x="180"/>
        <item x="125"/>
        <item x="106"/>
        <item x="243"/>
        <item x="16"/>
        <item x="150"/>
        <item x="177"/>
        <item x="244"/>
        <item x="46"/>
        <item x="257"/>
        <item x="163"/>
        <item x="201"/>
        <item x="138"/>
        <item x="250"/>
        <item x="242"/>
        <item x="4"/>
        <item x="182"/>
        <item x="123"/>
        <item x="24"/>
        <item x="21"/>
        <item x="223"/>
        <item x="114"/>
        <item x="69"/>
        <item x="67"/>
        <item x="175"/>
        <item x="87"/>
        <item x="58"/>
        <item x="229"/>
        <item x="7"/>
        <item x="204"/>
        <item x="127"/>
        <item x="176"/>
        <item x="171"/>
        <item x="216"/>
        <item x="184"/>
        <item x="214"/>
        <item x="161"/>
        <item x="231"/>
        <item x="183"/>
        <item x="203"/>
        <item x="5"/>
        <item x="218"/>
        <item x="146"/>
        <item x="258"/>
        <item x="260"/>
        <item x="10"/>
        <item x="34"/>
        <item x="170"/>
        <item x="199"/>
        <item x="186"/>
        <item x="95"/>
        <item x="84"/>
        <item x="173"/>
        <item x="86"/>
        <item x="31"/>
        <item x="11"/>
        <item x="132"/>
        <item x="219"/>
        <item x="185"/>
        <item x="225"/>
        <item x="228"/>
        <item x="13"/>
        <item x="195"/>
        <item x="52"/>
        <item x="18"/>
        <item x="248"/>
        <item x="45"/>
        <item x="51"/>
        <item x="128"/>
        <item x="99"/>
        <item x="226"/>
        <item x="12"/>
        <item x="238"/>
        <item x="254"/>
        <item x="66"/>
        <item x="14"/>
        <item x="256"/>
        <item x="262"/>
        <item x="75"/>
        <item x="37"/>
        <item x="172"/>
        <item x="157"/>
        <item x="174"/>
        <item x="259"/>
        <item x="144"/>
        <item x="209"/>
        <item x="6"/>
        <item x="167"/>
        <item x="189"/>
        <item x="239"/>
        <item x="202"/>
        <item x="77"/>
        <item x="60"/>
        <item x="236"/>
        <item x="136"/>
        <item x="1"/>
        <item x="245"/>
        <item x="197"/>
        <item x="129"/>
        <item x="159"/>
        <item x="153"/>
        <item x="70"/>
        <item x="3"/>
        <item x="119"/>
        <item x="251"/>
        <item x="156"/>
        <item x="230"/>
        <item x="22"/>
        <item x="74"/>
        <item x="206"/>
        <item x="59"/>
        <item x="178"/>
        <item x="120"/>
        <item x="140"/>
        <item x="104"/>
        <item x="190"/>
        <item x="9"/>
        <item x="205"/>
        <item x="92"/>
        <item x="133"/>
        <item x="252"/>
        <item x="97"/>
        <item x="23"/>
        <item x="112"/>
        <item x="47"/>
        <item x="222"/>
        <item x="102"/>
        <item x="107"/>
        <item x="237"/>
        <item x="39"/>
        <item x="249"/>
        <item x="126"/>
        <item x="193"/>
        <item x="82"/>
        <item x="44"/>
        <item x="50"/>
        <item x="143"/>
        <item x="48"/>
        <item x="241"/>
        <item x="212"/>
        <item x="83"/>
        <item x="117"/>
        <item x="36"/>
        <item x="154"/>
        <item x="61"/>
        <item x="26"/>
        <item x="134"/>
        <item x="224"/>
        <item x="41"/>
        <item x="100"/>
        <item x="43"/>
        <item x="200"/>
        <item x="19"/>
        <item x="105"/>
        <item x="207"/>
        <item x="233"/>
        <item x="93"/>
        <item x="122"/>
        <item x="196"/>
        <item x="191"/>
        <item x="88"/>
        <item x="151"/>
        <item x="139"/>
        <item x="137"/>
        <item x="73"/>
        <item x="20"/>
        <item x="188"/>
        <item t="default"/>
      </items>
    </pivotField>
    <pivotField showAll="0"/>
    <pivotField showAll="0"/>
    <pivotField showAll="0"/>
    <pivotField showAll="0" sortType="ascending"/>
    <pivotField showAll="0"/>
    <pivotField showAll="0"/>
    <pivotField numFmtId="22" showAll="0">
      <items count="677">
        <item x="0"/>
        <item x="1"/>
        <item x="4"/>
        <item x="2"/>
        <item x="3"/>
        <item x="5"/>
        <item x="6"/>
        <item x="7"/>
        <item x="8"/>
        <item x="10"/>
        <item x="9"/>
        <item x="11"/>
        <item x="12"/>
        <item x="13"/>
        <item x="14"/>
        <item x="15"/>
        <item x="16"/>
        <item x="17"/>
        <item x="18"/>
        <item x="19"/>
        <item x="20"/>
        <item x="21"/>
        <item x="22"/>
        <item x="23"/>
        <item x="24"/>
        <item x="27"/>
        <item x="26"/>
        <item x="25"/>
        <item x="28"/>
        <item x="29"/>
        <item x="30"/>
        <item x="31"/>
        <item x="32"/>
        <item x="34"/>
        <item x="33"/>
        <item x="35"/>
        <item x="36"/>
        <item x="37"/>
        <item x="38"/>
        <item x="39"/>
        <item x="40"/>
        <item x="42"/>
        <item x="44"/>
        <item x="41"/>
        <item x="43"/>
        <item x="45"/>
        <item x="46"/>
        <item x="47"/>
        <item x="48"/>
        <item x="49"/>
        <item x="50"/>
        <item x="51"/>
        <item x="53"/>
        <item x="52"/>
        <item x="54"/>
        <item x="55"/>
        <item x="56"/>
        <item x="57"/>
        <item x="58"/>
        <item x="59"/>
        <item x="60"/>
        <item x="62"/>
        <item x="61"/>
        <item x="63"/>
        <item x="64"/>
        <item x="65"/>
        <item x="66"/>
        <item x="67"/>
        <item x="68"/>
        <item x="69"/>
        <item x="70"/>
        <item x="71"/>
        <item x="72"/>
        <item x="73"/>
        <item x="74"/>
        <item x="76"/>
        <item x="75"/>
        <item x="77"/>
        <item x="78"/>
        <item x="79"/>
        <item x="80"/>
        <item x="81"/>
        <item x="83"/>
        <item x="82"/>
        <item x="84"/>
        <item x="85"/>
        <item x="86"/>
        <item x="87"/>
        <item x="88"/>
        <item x="89"/>
        <item x="91"/>
        <item x="90"/>
        <item x="92"/>
        <item x="93"/>
        <item x="94"/>
        <item x="95"/>
        <item x="96"/>
        <item x="97"/>
        <item x="98"/>
        <item x="99"/>
        <item x="100"/>
        <item x="101"/>
        <item x="103"/>
        <item x="102"/>
        <item x="104"/>
        <item x="105"/>
        <item x="106"/>
        <item x="107"/>
        <item x="108"/>
        <item x="109"/>
        <item x="111"/>
        <item x="110"/>
        <item x="112"/>
        <item x="113"/>
        <item x="115"/>
        <item x="117"/>
        <item x="118"/>
        <item x="116"/>
        <item x="114"/>
        <item x="119"/>
        <item x="120"/>
        <item x="121"/>
        <item x="122"/>
        <item x="123"/>
        <item x="124"/>
        <item x="125"/>
        <item x="126"/>
        <item x="127"/>
        <item x="130"/>
        <item x="129"/>
        <item x="128"/>
        <item x="131"/>
        <item x="132"/>
        <item x="133"/>
        <item x="134"/>
        <item x="135"/>
        <item x="136"/>
        <item x="137"/>
        <item x="138"/>
        <item x="139"/>
        <item x="140"/>
        <item x="141"/>
        <item x="142"/>
        <item x="143"/>
        <item x="144"/>
        <item x="145"/>
        <item x="146"/>
        <item x="147"/>
        <item x="148"/>
        <item x="149"/>
        <item x="151"/>
        <item x="150"/>
        <item x="152"/>
        <item x="153"/>
        <item x="155"/>
        <item x="154"/>
        <item x="156"/>
        <item x="157"/>
        <item x="158"/>
        <item x="160"/>
        <item x="159"/>
        <item x="161"/>
        <item x="162"/>
        <item x="163"/>
        <item x="164"/>
        <item x="165"/>
        <item x="166"/>
        <item x="167"/>
        <item x="168"/>
        <item x="169"/>
        <item x="171"/>
        <item x="170"/>
        <item x="172"/>
        <item x="174"/>
        <item x="173"/>
        <item x="175"/>
        <item x="176"/>
        <item x="177"/>
        <item x="178"/>
        <item x="179"/>
        <item x="180"/>
        <item x="181"/>
        <item x="182"/>
        <item x="183"/>
        <item x="184"/>
        <item x="185"/>
        <item x="186"/>
        <item x="187"/>
        <item x="188"/>
        <item x="189"/>
        <item x="190"/>
        <item x="191"/>
        <item x="192"/>
        <item x="193"/>
        <item x="194"/>
        <item x="195"/>
        <item x="196"/>
        <item x="197"/>
        <item x="198"/>
        <item x="199"/>
        <item x="534"/>
        <item x="535"/>
        <item x="338"/>
        <item x="339"/>
        <item x="341"/>
        <item x="340"/>
        <item x="259"/>
        <item x="261"/>
        <item x="260"/>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532"/>
        <item x="533"/>
        <item x="334"/>
        <item x="527"/>
        <item x="528"/>
        <item x="529"/>
        <item x="530"/>
        <item x="531"/>
        <item x="335"/>
        <item x="336"/>
        <item x="337"/>
        <item x="616"/>
        <item x="305"/>
        <item x="200"/>
        <item x="306"/>
        <item x="201"/>
        <item x="202"/>
        <item x="307"/>
        <item x="203"/>
        <item x="308"/>
        <item x="204"/>
        <item x="206"/>
        <item x="205"/>
        <item x="207"/>
        <item x="208"/>
        <item x="209"/>
        <item x="211"/>
        <item x="210"/>
        <item x="212"/>
        <item x="617"/>
        <item x="363"/>
        <item x="364"/>
        <item x="213"/>
        <item x="214"/>
        <item x="215"/>
        <item x="216"/>
        <item x="217"/>
        <item x="218"/>
        <item x="365"/>
        <item x="309"/>
        <item x="310"/>
        <item x="644"/>
        <item x="311"/>
        <item x="312"/>
        <item x="366"/>
        <item x="313"/>
        <item x="367"/>
        <item x="219"/>
        <item x="314"/>
        <item x="315"/>
        <item x="316"/>
        <item x="368"/>
        <item x="618"/>
        <item x="370"/>
        <item x="369"/>
        <item x="372"/>
        <item x="371"/>
        <item x="373"/>
        <item x="220"/>
        <item x="317"/>
        <item x="374"/>
        <item x="375"/>
        <item x="221"/>
        <item x="222"/>
        <item x="318"/>
        <item x="376"/>
        <item x="377"/>
        <item x="378"/>
        <item x="379"/>
        <item x="380"/>
        <item x="381"/>
        <item x="382"/>
        <item x="383"/>
        <item x="384"/>
        <item x="385"/>
        <item x="387"/>
        <item x="386"/>
        <item x="388"/>
        <item x="223"/>
        <item x="224"/>
        <item x="225"/>
        <item x="319"/>
        <item x="226"/>
        <item x="536"/>
        <item x="343"/>
        <item x="389"/>
        <item x="390"/>
        <item x="619"/>
        <item x="537"/>
        <item x="538"/>
        <item x="391"/>
        <item x="392"/>
        <item x="393"/>
        <item x="539"/>
        <item x="394"/>
        <item x="540"/>
        <item x="395"/>
        <item x="396"/>
        <item x="620"/>
        <item x="541"/>
        <item x="621"/>
        <item x="344"/>
        <item x="345"/>
        <item x="346"/>
        <item x="397"/>
        <item x="638"/>
        <item x="347"/>
        <item x="639"/>
        <item x="398"/>
        <item x="399"/>
        <item x="400"/>
        <item x="542"/>
        <item x="543"/>
        <item x="401"/>
        <item x="348"/>
        <item x="320"/>
        <item x="402"/>
        <item x="403"/>
        <item x="404"/>
        <item x="544"/>
        <item x="622"/>
        <item x="545"/>
        <item x="546"/>
        <item x="405"/>
        <item x="407"/>
        <item x="406"/>
        <item x="408"/>
        <item x="410"/>
        <item x="411"/>
        <item x="412"/>
        <item x="409"/>
        <item x="547"/>
        <item x="413"/>
        <item x="414"/>
        <item x="548"/>
        <item x="549"/>
        <item x="550"/>
        <item x="415"/>
        <item x="551"/>
        <item x="416"/>
        <item x="417"/>
        <item x="552"/>
        <item x="553"/>
        <item x="554"/>
        <item x="555"/>
        <item x="556"/>
        <item x="623"/>
        <item x="624"/>
        <item x="557"/>
        <item x="418"/>
        <item x="559"/>
        <item x="558"/>
        <item x="561"/>
        <item x="560"/>
        <item x="420"/>
        <item x="419"/>
        <item x="421"/>
        <item x="422"/>
        <item x="423"/>
        <item x="563"/>
        <item x="562"/>
        <item x="564"/>
        <item x="625"/>
        <item x="565"/>
        <item x="566"/>
        <item x="567"/>
        <item x="349"/>
        <item x="424"/>
        <item x="568"/>
        <item x="425"/>
        <item x="569"/>
        <item x="350"/>
        <item x="570"/>
        <item x="426"/>
        <item x="351"/>
        <item x="571"/>
        <item x="626"/>
        <item x="627"/>
        <item x="573"/>
        <item x="572"/>
        <item x="628"/>
        <item x="427"/>
        <item x="574"/>
        <item x="575"/>
        <item x="576"/>
        <item x="645"/>
        <item x="577"/>
        <item x="578"/>
        <item x="579"/>
        <item x="580"/>
        <item x="429"/>
        <item x="428"/>
        <item x="581"/>
        <item x="430"/>
        <item x="634"/>
        <item x="352"/>
        <item x="635"/>
        <item x="636"/>
        <item x="227"/>
        <item x="228"/>
        <item x="431"/>
        <item x="229"/>
        <item x="432"/>
        <item x="433"/>
        <item x="230"/>
        <item x="231"/>
        <item x="321"/>
        <item x="322"/>
        <item x="323"/>
        <item x="629"/>
        <item x="324"/>
        <item x="434"/>
        <item x="435"/>
        <item x="436"/>
        <item x="232"/>
        <item x="437"/>
        <item x="582"/>
        <item x="583"/>
        <item x="438"/>
        <item x="439"/>
        <item x="440"/>
        <item x="441"/>
        <item x="584"/>
        <item x="443"/>
        <item x="442"/>
        <item x="444"/>
        <item x="353"/>
        <item x="585"/>
        <item x="586"/>
        <item x="446"/>
        <item x="445"/>
        <item x="588"/>
        <item x="448"/>
        <item x="587"/>
        <item x="449"/>
        <item x="447"/>
        <item x="590"/>
        <item x="589"/>
        <item x="450"/>
        <item x="591"/>
        <item x="451"/>
        <item x="592"/>
        <item x="453"/>
        <item x="452"/>
        <item x="593"/>
        <item x="594"/>
        <item x="454"/>
        <item x="595"/>
        <item x="597"/>
        <item x="596"/>
        <item x="598"/>
        <item x="455"/>
        <item x="599"/>
        <item x="600"/>
        <item x="601"/>
        <item x="602"/>
        <item x="456"/>
        <item x="603"/>
        <item x="354"/>
        <item x="233"/>
        <item x="234"/>
        <item x="457"/>
        <item x="604"/>
        <item x="235"/>
        <item x="458"/>
        <item x="236"/>
        <item x="237"/>
        <item x="325"/>
        <item x="238"/>
        <item x="326"/>
        <item x="239"/>
        <item x="240"/>
        <item x="241"/>
        <item x="327"/>
        <item x="242"/>
        <item x="243"/>
        <item x="459"/>
        <item x="460"/>
        <item x="461"/>
        <item x="244"/>
        <item x="355"/>
        <item x="328"/>
        <item x="462"/>
        <item x="463"/>
        <item x="245"/>
        <item x="464"/>
        <item x="246"/>
        <item x="465"/>
        <item x="329"/>
        <item x="466"/>
        <item x="467"/>
        <item x="468"/>
        <item x="469"/>
        <item x="470"/>
        <item x="471"/>
        <item x="630"/>
        <item x="472"/>
        <item x="474"/>
        <item x="473"/>
        <item x="475"/>
        <item x="476"/>
        <item x="247"/>
        <item x="477"/>
        <item x="478"/>
        <item x="480"/>
        <item x="479"/>
        <item x="605"/>
        <item x="481"/>
        <item x="631"/>
        <item x="482"/>
        <item x="483"/>
        <item x="485"/>
        <item x="484"/>
        <item x="486"/>
        <item x="248"/>
        <item x="249"/>
        <item x="606"/>
        <item x="250"/>
        <item x="607"/>
        <item x="608"/>
        <item x="251"/>
        <item x="609"/>
        <item x="610"/>
        <item x="640"/>
        <item x="487"/>
        <item x="489"/>
        <item x="488"/>
        <item x="611"/>
        <item x="490"/>
        <item x="491"/>
        <item x="492"/>
        <item x="612"/>
        <item x="641"/>
        <item x="493"/>
        <item x="632"/>
        <item x="252"/>
        <item x="356"/>
        <item x="357"/>
        <item x="358"/>
        <item x="359"/>
        <item x="494"/>
        <item x="360"/>
        <item x="361"/>
        <item x="613"/>
        <item x="642"/>
        <item x="342"/>
        <item x="495"/>
        <item x="362"/>
        <item x="496"/>
        <item x="497"/>
        <item x="498"/>
        <item x="499"/>
        <item x="501"/>
        <item x="500"/>
        <item x="502"/>
        <item x="503"/>
        <item x="633"/>
        <item x="504"/>
        <item x="253"/>
        <item x="505"/>
        <item x="506"/>
        <item x="507"/>
        <item x="508"/>
        <item x="509"/>
        <item x="510"/>
        <item x="643"/>
        <item x="511"/>
        <item x="614"/>
        <item x="512"/>
        <item x="513"/>
        <item x="254"/>
        <item x="514"/>
        <item x="255"/>
        <item x="256"/>
        <item x="257"/>
        <item x="515"/>
        <item x="258"/>
        <item x="516"/>
        <item x="330"/>
        <item x="615"/>
        <item x="331"/>
        <item x="637"/>
        <item x="517"/>
        <item x="518"/>
        <item x="519"/>
        <item x="520"/>
        <item x="521"/>
        <item x="522"/>
        <item x="523"/>
        <item x="524"/>
        <item x="332"/>
        <item x="525"/>
        <item x="333"/>
        <item x="526"/>
        <item x="646"/>
        <item x="647"/>
        <item x="648"/>
        <item x="674"/>
        <item x="675"/>
        <item x="673"/>
        <item x="672"/>
        <item x="671"/>
        <item x="670"/>
        <item x="669"/>
        <item x="668"/>
        <item x="665"/>
        <item x="666"/>
        <item x="667"/>
        <item x="664"/>
        <item x="663"/>
        <item x="662"/>
        <item x="661"/>
        <item x="660"/>
        <item x="659"/>
        <item x="658"/>
        <item x="657"/>
        <item x="656"/>
        <item x="655"/>
        <item x="654"/>
        <item x="651"/>
        <item x="653"/>
        <item x="652"/>
        <item x="650"/>
        <item x="649"/>
        <item t="default"/>
      </items>
    </pivotField>
    <pivotField showAll="0"/>
    <pivotField showAll="0"/>
    <pivotField showAll="0"/>
    <pivotField showAll="0"/>
    <pivotField showAll="0"/>
    <pivotField showAll="0">
      <items count="24">
        <item x="21"/>
        <item x="17"/>
        <item x="13"/>
        <item x="16"/>
        <item x="14"/>
        <item x="22"/>
        <item x="15"/>
        <item x="7"/>
        <item x="6"/>
        <item x="10"/>
        <item x="3"/>
        <item x="19"/>
        <item x="11"/>
        <item x="9"/>
        <item x="12"/>
        <item x="1"/>
        <item x="0"/>
        <item x="20"/>
        <item x="8"/>
        <item x="18"/>
        <item x="5"/>
        <item x="2"/>
        <item x="4"/>
        <item t="default"/>
      </items>
    </pivotField>
    <pivotField showAll="0"/>
    <pivotField showAll="0"/>
    <pivotField showAll="0">
      <items count="22">
        <item x="17"/>
        <item x="19"/>
        <item x="8"/>
        <item x="12"/>
        <item x="14"/>
        <item x="15"/>
        <item x="5"/>
        <item x="11"/>
        <item x="10"/>
        <item x="9"/>
        <item x="2"/>
        <item x="4"/>
        <item x="18"/>
        <item x="1"/>
        <item x="0"/>
        <item x="7"/>
        <item x="3"/>
        <item x="6"/>
        <item x="16"/>
        <item x="13"/>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6"/>
        <item x="0"/>
        <item x="1"/>
        <item x="2"/>
        <item x="3"/>
        <item x="4"/>
        <item x="5"/>
        <item t="default"/>
      </items>
    </pivotField>
    <pivotField showAll="0">
      <items count="5">
        <item x="1"/>
        <item x="2"/>
        <item x="0"/>
        <item x="3"/>
        <item t="default"/>
      </items>
    </pivotField>
    <pivotField showAll="0"/>
  </pivotFields>
  <rowFields count="1">
    <field x="12"/>
  </rowFields>
  <rowItems count="2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t="grand">
      <x/>
    </i>
  </rowItems>
  <colItems count="1">
    <i/>
  </colItem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48CEAB-510D-4FBA-853F-14406A9C442C}"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51">
    <pivotField dataField="1" showAll="0"/>
    <pivotField showAll="0"/>
    <pivotField showAll="0"/>
    <pivotField numFmtId="22"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ID" fld="0" subtotal="count" baseField="0" baseItem="0"/>
  </dataFields>
  <formats count="2">
    <format dxfId="7">
      <pivotArea dataOnly="0" outline="0" axis="axisValues"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87A8444B-CEA6-4FF5-8B12-6645F756CE5F}" autoFormatId="16" applyNumberFormats="0" applyBorderFormats="0" applyFontFormats="0" applyPatternFormats="0" applyAlignmentFormats="0" applyWidthHeightFormats="0">
  <queryTableRefresh nextId="53" unboundColumnsRight="5">
    <queryTableFields count="51">
      <queryTableField id="1" name="ID" tableColumnId="1"/>
      <queryTableField id="2" name="Source" tableColumnId="2"/>
      <queryTableField id="3" name="Severity" tableColumnId="3"/>
      <queryTableField id="4" name="Start_Time" tableColumnId="4"/>
      <queryTableField id="5" name="End_Time" tableColumnId="5"/>
      <queryTableField id="6" name="Start_Lat" tableColumnId="6"/>
      <queryTableField id="7" name="Start_Lng" tableColumnId="7"/>
      <queryTableField id="8" name="End_Lat" tableColumnId="8"/>
      <queryTableField id="9" name="End_Lng" tableColumnId="9"/>
      <queryTableField id="10" name="Distance(mi)" tableColumnId="10"/>
      <queryTableField id="11" name="Description" tableColumnId="11"/>
      <queryTableField id="12" name="Street" tableColumnId="12"/>
      <queryTableField id="13" name="City" tableColumnId="13"/>
      <queryTableField id="14" name="County" tableColumnId="14"/>
      <queryTableField id="15" name="State" tableColumnId="15"/>
      <queryTableField id="16" name="Zipcode" tableColumnId="16"/>
      <queryTableField id="17" name="Country" tableColumnId="17"/>
      <queryTableField id="18" name="Timezone" tableColumnId="18"/>
      <queryTableField id="19" name="Airport_Code" tableColumnId="19"/>
      <queryTableField id="20" name="Weather_Timestamp" tableColumnId="20"/>
      <queryTableField id="21" name="Temperature(F)" tableColumnId="21"/>
      <queryTableField id="22" name="Wind_Chill(F)" tableColumnId="22"/>
      <queryTableField id="23" name="Humidity(%)" tableColumnId="23"/>
      <queryTableField id="24" name="Pressure(in)" tableColumnId="24"/>
      <queryTableField id="25" name="Visibility(mi)" tableColumnId="25"/>
      <queryTableField id="26" name="Wind_Direction" tableColumnId="26"/>
      <queryTableField id="27" name="Wind_Speed(mph)" tableColumnId="27"/>
      <queryTableField id="28" name="Precipitation(in)" tableColumnId="28"/>
      <queryTableField id="29" name="Weather_Condition" tableColumnId="29"/>
      <queryTableField id="30" name="Amenity" tableColumnId="30"/>
      <queryTableField id="31" name="Bump" tableColumnId="31"/>
      <queryTableField id="32" name="Crossing" tableColumnId="32"/>
      <queryTableField id="33" name="Give_Way" tableColumnId="33"/>
      <queryTableField id="34" name="Junction" tableColumnId="34"/>
      <queryTableField id="35" name="No_Exit" tableColumnId="35"/>
      <queryTableField id="36" name="Railway" tableColumnId="36"/>
      <queryTableField id="37" name="Roundabout" tableColumnId="37"/>
      <queryTableField id="38" name="Station" tableColumnId="38"/>
      <queryTableField id="39" name="Stop" tableColumnId="39"/>
      <queryTableField id="40" name="Traffic_Calming" tableColumnId="40"/>
      <queryTableField id="41" name="Traffic_Signal" tableColumnId="41"/>
      <queryTableField id="42" name="Turning_Loop" tableColumnId="42"/>
      <queryTableField id="43" name="Sunrise_Sunset" tableColumnId="43"/>
      <queryTableField id="44" name="Civil_Twilight" tableColumnId="44"/>
      <queryTableField id="45" name="Nautical_Twilight" tableColumnId="45"/>
      <queryTableField id="46" name="Astronomical_Twilight" tableColumnId="46"/>
      <queryTableField id="47" dataBound="0" tableColumnId="47"/>
      <queryTableField id="48" dataBound="0" tableColumnId="48"/>
      <queryTableField id="49" dataBound="0" tableColumnId="49"/>
      <queryTableField id="50" dataBound="0" tableColumnId="50"/>
      <queryTableField id="51" dataBound="0" tableColumnId="5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_Condition" xr10:uid="{43EB867E-FFDB-47D3-8544-64DB88F52CE8}" sourceName="Weather_Condition">
  <pivotTables>
    <pivotTable tabId="5" name="PivotTable1"/>
    <pivotTable tabId="9" name="PivotTable5"/>
    <pivotTable tabId="8" name="PivotTable4"/>
    <pivotTable tabId="10" name="PivotTable6"/>
    <pivotTable tabId="6" name="PivotTable2"/>
    <pivotTable tabId="7" name="PivotTable3"/>
  </pivotTables>
  <data>
    <tabular pivotCacheId="1281056190">
      <items count="21">
        <i x="17" s="1"/>
        <i x="19" s="1"/>
        <i x="8" s="1"/>
        <i x="12" s="1"/>
        <i x="14" s="1"/>
        <i x="15" s="1"/>
        <i x="5" s="1"/>
        <i x="11" s="1"/>
        <i x="10" s="1"/>
        <i x="9" s="1"/>
        <i x="2" s="1"/>
        <i x="4" s="1"/>
        <i x="18" s="1"/>
        <i x="1" s="1"/>
        <i x="0" s="1"/>
        <i x="7" s="1"/>
        <i x="3" s="1"/>
        <i x="6" s="1"/>
        <i x="16" s="1"/>
        <i x="13" s="1"/>
        <i x="2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ofday" xr10:uid="{CFE39C40-7CCA-4666-9CCF-0974E95BB783}" sourceName="timeofday">
  <pivotTables>
    <pivotTable tabId="6" name="PivotTable2"/>
    <pivotTable tabId="5" name="PivotTable1"/>
    <pivotTable tabId="9" name="PivotTable5"/>
    <pivotTable tabId="10" name="PivotTable6"/>
  </pivotTables>
  <data>
    <tabular pivotCacheId="1281056190">
      <items count="4">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ofweek" xr10:uid="{11805260-6C13-4ABA-89C0-2E598C8211D9}" sourceName="dayofweek">
  <pivotTables>
    <pivotTable tabId="7" name="PivotTable3"/>
    <pivotTable tabId="5" name="PivotTable1"/>
    <pivotTable tabId="9" name="PivotTable5"/>
    <pivotTable tabId="10" name="PivotTable6"/>
  </pivotTables>
  <data>
    <tabular pivotCacheId="1281056190">
      <items count="7">
        <i x="6" s="1"/>
        <i x="0" s="1"/>
        <i x="1" s="1"/>
        <i x="2" s="1"/>
        <i x="3" s="1"/>
        <i x="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d_Direction" xr10:uid="{2F158E87-19BF-4753-A676-125A972CC564}" sourceName="Wind_Direction">
  <pivotTables>
    <pivotTable tabId="9" name="PivotTable5"/>
    <pivotTable tabId="8" name="PivotTable4"/>
    <pivotTable tabId="10" name="PivotTable6"/>
  </pivotTables>
  <data>
    <tabular pivotCacheId="1281056190">
      <items count="23">
        <i x="21" s="1"/>
        <i x="17" s="1"/>
        <i x="13" s="1"/>
        <i x="16" s="1"/>
        <i x="14" s="1"/>
        <i x="22" s="1"/>
        <i x="15" s="1"/>
        <i x="7" s="1"/>
        <i x="6" s="1"/>
        <i x="10" s="1"/>
        <i x="3" s="1"/>
        <i x="19" s="1"/>
        <i x="11" s="1"/>
        <i x="9" s="1"/>
        <i x="12" s="1"/>
        <i x="1" s="1"/>
        <i x="0" s="1"/>
        <i x="20" s="1"/>
        <i x="8" s="1"/>
        <i x="18" s="1"/>
        <i x="5" s="1"/>
        <i x="2"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verity" xr10:uid="{BE0A349C-138C-41DB-A760-73D1EA78C4C7}" sourceName="Severity">
  <pivotTables>
    <pivotTable tabId="8" name="PivotTable4"/>
    <pivotTable tabId="9" name="PivotTable5"/>
  </pivotTables>
  <data>
    <tabular pivotCacheId="1281056190">
      <items count="4">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471148B-98A0-454B-92D7-C7EDCE2629FF}" sourceName="City">
  <pivotTables>
    <pivotTable tabId="10" name="PivotTable6"/>
    <pivotTable tabId="5" name="PivotTable1"/>
    <pivotTable tabId="9" name="PivotTable5"/>
    <pivotTable tabId="7" name="PivotTable3"/>
  </pivotTables>
  <data>
    <tabular pivotCacheId="1281056190">
      <items count="265">
        <i x="188" s="1"/>
        <i x="20" s="1"/>
        <i x="73" s="1"/>
        <i x="137" s="1"/>
        <i x="139" s="1"/>
        <i x="151" s="1"/>
        <i x="88" s="1"/>
        <i x="191" s="1"/>
        <i x="196" s="1"/>
        <i x="122" s="1"/>
        <i x="93" s="1"/>
        <i x="233" s="1"/>
        <i x="207" s="1"/>
        <i x="105" s="1"/>
        <i x="19" s="1"/>
        <i x="200" s="1"/>
        <i x="43" s="1"/>
        <i x="100" s="1"/>
        <i x="41" s="1"/>
        <i x="224" s="1"/>
        <i x="134" s="1"/>
        <i x="26" s="1"/>
        <i x="61" s="1"/>
        <i x="154" s="1"/>
        <i x="36" s="1"/>
        <i x="117" s="1"/>
        <i x="83" s="1"/>
        <i x="212" s="1"/>
        <i x="241" s="1"/>
        <i x="48" s="1"/>
        <i x="143" s="1"/>
        <i x="50" s="1"/>
        <i x="44" s="1"/>
        <i x="82" s="1"/>
        <i x="193" s="1"/>
        <i x="126" s="1"/>
        <i x="249" s="1"/>
        <i x="39" s="1"/>
        <i x="237" s="1"/>
        <i x="107" s="1"/>
        <i x="102" s="1"/>
        <i x="222" s="1"/>
        <i x="47" s="1"/>
        <i x="112" s="1"/>
        <i x="23" s="1"/>
        <i x="97" s="1"/>
        <i x="252" s="1"/>
        <i x="133" s="1"/>
        <i x="92" s="1"/>
        <i x="205" s="1"/>
        <i x="9" s="1"/>
        <i x="190" s="1"/>
        <i x="104" s="1"/>
        <i x="140" s="1"/>
        <i x="120" s="1"/>
        <i x="178" s="1"/>
        <i x="59" s="1"/>
        <i x="206" s="1"/>
        <i x="74" s="1"/>
        <i x="22" s="1"/>
        <i x="230" s="1"/>
        <i x="156" s="1"/>
        <i x="251" s="1"/>
        <i x="119" s="1"/>
        <i x="3" s="1"/>
        <i x="70" s="1"/>
        <i x="153" s="1"/>
        <i x="159" s="1"/>
        <i x="129" s="1"/>
        <i x="197" s="1"/>
        <i x="245" s="1"/>
        <i x="1" s="1"/>
        <i x="136" s="1"/>
        <i x="236" s="1"/>
        <i x="60" s="1"/>
        <i x="77" s="1"/>
        <i x="202" s="1"/>
        <i x="239" s="1"/>
        <i x="189" s="1"/>
        <i x="167" s="1"/>
        <i x="6" s="1"/>
        <i x="209" s="1"/>
        <i x="144" s="1"/>
        <i x="259" s="1"/>
        <i x="174" s="1"/>
        <i x="157" s="1"/>
        <i x="172" s="1"/>
        <i x="37" s="1"/>
        <i x="75" s="1"/>
        <i x="262" s="1"/>
        <i x="256" s="1"/>
        <i x="14" s="1"/>
        <i x="66" s="1"/>
        <i x="254" s="1"/>
        <i x="238" s="1"/>
        <i x="12" s="1"/>
        <i x="226" s="1"/>
        <i x="99" s="1"/>
        <i x="128" s="1"/>
        <i x="51" s="1"/>
        <i x="45" s="1"/>
        <i x="248" s="1"/>
        <i x="18" s="1"/>
        <i x="52" s="1"/>
        <i x="195" s="1"/>
        <i x="13" s="1"/>
        <i x="228" s="1"/>
        <i x="225" s="1"/>
        <i x="185" s="1"/>
        <i x="219" s="1"/>
        <i x="132" s="1"/>
        <i x="11" s="1"/>
        <i x="31" s="1"/>
        <i x="86" s="1"/>
        <i x="173" s="1"/>
        <i x="84" s="1"/>
        <i x="95" s="1"/>
        <i x="186" s="1"/>
        <i x="199" s="1"/>
        <i x="170" s="1"/>
        <i x="34" s="1"/>
        <i x="10" s="1"/>
        <i x="260" s="1"/>
        <i x="258" s="1"/>
        <i x="146" s="1"/>
        <i x="218" s="1"/>
        <i x="5" s="1"/>
        <i x="203" s="1"/>
        <i x="183" s="1"/>
        <i x="231" s="1"/>
        <i x="161" s="1"/>
        <i x="214" s="1"/>
        <i x="184" s="1"/>
        <i x="216" s="1"/>
        <i x="171" s="1"/>
        <i x="176" s="1"/>
        <i x="127" s="1"/>
        <i x="204" s="1"/>
        <i x="7" s="1"/>
        <i x="229" s="1"/>
        <i x="58" s="1"/>
        <i x="87" s="1"/>
        <i x="175" s="1"/>
        <i x="67" s="1"/>
        <i x="69" s="1"/>
        <i x="114" s="1"/>
        <i x="223" s="1"/>
        <i x="21" s="1"/>
        <i x="24" s="1"/>
        <i x="123" s="1"/>
        <i x="182" s="1"/>
        <i x="4" s="1"/>
        <i x="242" s="1"/>
        <i x="250" s="1"/>
        <i x="138" s="1"/>
        <i x="201" s="1"/>
        <i x="163" s="1"/>
        <i x="257" s="1"/>
        <i x="46" s="1"/>
        <i x="244" s="1"/>
        <i x="177" s="1"/>
        <i x="150" s="1"/>
        <i x="16" s="1"/>
        <i x="243" s="1"/>
        <i x="106" s="1"/>
        <i x="125" s="1"/>
        <i x="180" s="1"/>
        <i x="40" s="1"/>
        <i x="63" s="1"/>
        <i x="135" s="1"/>
        <i x="30" s="1"/>
        <i x="165" s="1"/>
        <i x="253" s="1"/>
        <i x="194" s="1"/>
        <i x="89" s="1"/>
        <i x="49" s="1"/>
        <i x="130" s="1"/>
        <i x="115" s="1"/>
        <i x="164" s="1"/>
        <i x="32" s="1"/>
        <i x="220" s="1"/>
        <i x="68" s="1"/>
        <i x="131" s="1"/>
        <i x="29" s="1"/>
        <i x="33" s="1"/>
        <i x="72" s="1"/>
        <i x="111" s="1"/>
        <i x="56" s="1"/>
        <i x="64" s="1"/>
        <i x="264" s="1"/>
        <i x="38" s="1"/>
        <i x="15" s="1"/>
        <i x="53" s="1"/>
        <i x="247" s="1"/>
        <i x="90" s="1"/>
        <i x="98" s="1"/>
        <i x="118" s="1"/>
        <i x="17" s="1"/>
        <i x="78" s="1"/>
        <i x="215" s="1"/>
        <i x="116" s="1"/>
        <i x="246" s="1"/>
        <i x="181" s="1"/>
        <i x="217" s="1"/>
        <i x="187" s="1"/>
        <i x="124" s="1"/>
        <i x="232" s="1"/>
        <i x="141" s="1"/>
        <i x="8" s="1"/>
        <i x="54" s="1"/>
        <i x="169" s="1"/>
        <i x="255" s="1"/>
        <i x="91" s="1"/>
        <i x="160" s="1"/>
        <i x="109" s="1"/>
        <i x="103" s="1"/>
        <i x="65" s="1"/>
        <i x="71" s="1"/>
        <i x="110" s="1"/>
        <i x="62" s="1"/>
        <i x="25" s="1"/>
        <i x="261" s="1"/>
        <i x="85" s="1"/>
        <i x="94" s="1"/>
        <i x="149" s="1"/>
        <i x="79" s="1"/>
        <i x="227" s="1"/>
        <i x="234" s="1"/>
        <i x="101" s="1"/>
        <i x="81" s="1"/>
        <i x="80" s="1"/>
        <i x="147" s="1"/>
        <i x="158" s="1"/>
        <i x="166" s="1"/>
        <i x="121" s="1"/>
        <i x="42" s="1"/>
        <i x="57" s="1"/>
        <i x="27" s="1"/>
        <i x="263" s="1"/>
        <i x="168" s="1"/>
        <i x="152" s="1"/>
        <i x="96" s="1"/>
        <i x="148" s="1"/>
        <i x="113" s="1"/>
        <i x="198" s="1"/>
        <i x="213" s="1"/>
        <i x="76" s="1"/>
        <i x="145" s="1"/>
        <i x="210" s="1"/>
        <i x="208" s="1"/>
        <i x="162" s="1"/>
        <i x="55" s="1"/>
        <i x="2" s="1"/>
        <i x="192" s="1"/>
        <i x="155" s="1"/>
        <i x="0" s="1"/>
        <i x="211" s="1"/>
        <i x="28" s="1"/>
        <i x="142" s="1"/>
        <i x="179" s="1"/>
        <i x="240" s="1"/>
        <i x="35" s="1"/>
        <i x="235" s="1"/>
        <i x="108" s="1"/>
        <i x="22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ther_Condition 1" xr10:uid="{65332FCE-D673-4D06-BEAE-9800CA84D66A}" cache="Slicer_Weather_Condition" caption="Weather_Condition" rowHeight="251883"/>
  <slicer name="timeofday 1" xr10:uid="{46C261CD-BF4D-4629-95AD-79C1D39703E5}" cache="Slicer_timeofday" caption="timeofday" rowHeight="251883"/>
  <slicer name="dayofweek 1" xr10:uid="{AE0963D9-D5F6-48A8-AE19-63842E7DE9A9}" cache="Slicer_dayofweek" caption="dayofweek" rowHeight="251883"/>
  <slicer name="Wind_Direction 1" xr10:uid="{5BB8F60D-353B-4190-8F5B-4C60C888CCC6}" cache="Slicer_Wind_Direction" caption="Wind_Direction" startItem="15" rowHeight="251883"/>
  <slicer name="Severity 1" xr10:uid="{7816F01F-DE9B-4B8E-B5ED-B0351DD3FA4A}" cache="Slicer_Severity" caption="Severity" rowHeight="251883"/>
  <slicer name="City 1" xr10:uid="{D4872FB3-701B-4B21-907B-537757A58B28}" cache="Slicer_City" caption="City" startItem="14"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ather_Condition" xr10:uid="{FB29AE80-E0AA-4830-9C22-24FE5E578223}" cache="Slicer_Weather_Condition" caption="Weather_Condition"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ofday" xr10:uid="{02EECECF-881D-48C6-BA7D-2E0F69287969}" cache="Slicer_timeofday" caption="timeofday"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ofweek" xr10:uid="{2C3D0D3B-1411-4A6B-B648-E50CC6532F65}" cache="Slicer_dayofweek" caption="dayofweek"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ind_Direction" xr10:uid="{7F86A16A-74B1-4B73-B78C-5DC675965550}" cache="Slicer_Wind_Direction" caption="Wind_Direction"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verity" xr10:uid="{B45539B2-4457-4FD0-93C5-32F8CA655A46}" cache="Slicer_Severity" caption="Severity" rowHeight="251883"/>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47741405-6103-4C62-90B2-6B986AAE0479}" cache="Slicer_City" caption="City"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F697E0-6CD4-4FB1-93D9-5E071ADEE9FE}" name="US_Accidents_March23__3" displayName="US_Accidents_March23__3" ref="A1:AY712" tableType="queryTable" totalsRowShown="0">
  <autoFilter ref="A1:AY712" xr:uid="{28F697E0-6CD4-4FB1-93D9-5E071ADEE9FE}"/>
  <tableColumns count="51">
    <tableColumn id="1" xr3:uid="{CB47542E-7E02-49FB-B5F3-C41C1D642766}" uniqueName="1" name="ID" queryTableFieldId="1" dataDxfId="29"/>
    <tableColumn id="2" xr3:uid="{9A50E66B-8BCB-46C4-9A3F-EECD684161D6}" uniqueName="2" name="Source" queryTableFieldId="2" dataDxfId="28"/>
    <tableColumn id="3" xr3:uid="{DBFC15B5-341C-4CF0-B498-8A73E1F3D82D}" uniqueName="3" name="Severity" queryTableFieldId="3"/>
    <tableColumn id="4" xr3:uid="{1DF7EDFF-D60E-402B-81CC-4D36A1CBDC2C}" uniqueName="4" name="Start_Time" queryTableFieldId="4" dataDxfId="2"/>
    <tableColumn id="5" xr3:uid="{72E448CD-7092-496B-8328-D7F42C925504}" uniqueName="5" name="End_Time" queryTableFieldId="5" dataDxfId="1"/>
    <tableColumn id="6" xr3:uid="{62C725CC-2A14-4EAA-8875-AA37DA20D34B}" uniqueName="6" name="Start_Lat" queryTableFieldId="6"/>
    <tableColumn id="7" xr3:uid="{2F8CA705-7F7F-471E-AE18-5D98EB15ED88}" uniqueName="7" name="Start_Lng" queryTableFieldId="7"/>
    <tableColumn id="8" xr3:uid="{6A06FF2F-B984-4BA3-AA7E-8ABCB1B1723D}" uniqueName="8" name="End_Lat" queryTableFieldId="8"/>
    <tableColumn id="9" xr3:uid="{69F7AEB2-56B0-4D0E-A8E5-D7741A1B1EA0}" uniqueName="9" name="End_Lng" queryTableFieldId="9"/>
    <tableColumn id="10" xr3:uid="{7A79647E-95CF-450A-A056-5BE7B8943AFB}" uniqueName="10" name="Distance(mi)" queryTableFieldId="10"/>
    <tableColumn id="11" xr3:uid="{4C33B16A-1F9D-48A4-A17B-87404E8E85FB}" uniqueName="11" name="Description" queryTableFieldId="11" dataDxfId="27"/>
    <tableColumn id="12" xr3:uid="{14EA4D9A-1226-4C08-8161-A83584CC01E4}" uniqueName="12" name="Street" queryTableFieldId="12" dataDxfId="26"/>
    <tableColumn id="13" xr3:uid="{32BAD26E-564D-4CD6-94E3-D4CD18D46F86}" uniqueName="13" name="City" queryTableFieldId="13" dataDxfId="25"/>
    <tableColumn id="14" xr3:uid="{0D8C0D13-EC45-408C-9D92-E14FB38A596B}" uniqueName="14" name="County" queryTableFieldId="14" dataDxfId="24"/>
    <tableColumn id="15" xr3:uid="{C9A84D5F-5844-4C69-AF45-53F12E40023B}" uniqueName="15" name="State" queryTableFieldId="15" dataDxfId="23"/>
    <tableColumn id="16" xr3:uid="{AC6D992B-8B46-428E-BF7B-16EEB8FA3C76}" uniqueName="16" name="Zipcode" queryTableFieldId="16" dataDxfId="22"/>
    <tableColumn id="17" xr3:uid="{7824E2D8-CF79-4CCA-B28B-9B596DC066D2}" uniqueName="17" name="Country" queryTableFieldId="17" dataDxfId="21"/>
    <tableColumn id="18" xr3:uid="{1CF65436-752F-4A61-B233-A1D851EA9B4E}" uniqueName="18" name="Timezone" queryTableFieldId="18" dataDxfId="20"/>
    <tableColumn id="19" xr3:uid="{850BA6CD-E648-45BC-A23E-D1B2DA0A0619}" uniqueName="19" name="Airport_Code" queryTableFieldId="19" dataDxfId="19"/>
    <tableColumn id="20" xr3:uid="{4C442FC7-9D42-4746-9FBF-891E3910C44B}" uniqueName="20" name="Weather_Timestamp" queryTableFieldId="20" dataDxfId="0"/>
    <tableColumn id="21" xr3:uid="{FAF61D04-7929-459F-8CF8-DA8685186663}" uniqueName="21" name="Temperature(F)" queryTableFieldId="21"/>
    <tableColumn id="22" xr3:uid="{1984CFD5-A584-499C-97BA-58051684717B}" uniqueName="22" name="Wind_Chill(F)" queryTableFieldId="22"/>
    <tableColumn id="23" xr3:uid="{6D7032EB-FF75-446F-B8CA-2EE0AD46395A}" uniqueName="23" name="Humidity(%)" queryTableFieldId="23"/>
    <tableColumn id="24" xr3:uid="{67DD860E-8A97-4DA7-A3AD-1126F6665B11}" uniqueName="24" name="Pressure(in)" queryTableFieldId="24"/>
    <tableColumn id="25" xr3:uid="{9FC2F882-9771-45FD-A4B0-062BD28D3CEC}" uniqueName="25" name="Visibility(mi)" queryTableFieldId="25"/>
    <tableColumn id="26" xr3:uid="{CE63888A-3781-4FC3-9AEC-5F289A913C66}" uniqueName="26" name="Wind_Direction" queryTableFieldId="26" dataDxfId="18"/>
    <tableColumn id="27" xr3:uid="{52EE5E15-87F5-48B8-99EA-61DEDA3F0E53}" uniqueName="27" name="Wind_Speed(mph)" queryTableFieldId="27"/>
    <tableColumn id="28" xr3:uid="{88A4A32F-A0FC-4557-AFCC-4C6E622F5B75}" uniqueName="28" name="Precipitation(in)" queryTableFieldId="28"/>
    <tableColumn id="29" xr3:uid="{0349F7A3-B932-4FE7-BB41-1549C81615EE}" uniqueName="29" name="Weather_Condition" queryTableFieldId="29" dataDxfId="17"/>
    <tableColumn id="30" xr3:uid="{199DFB59-26C9-4B6F-B616-F84D2B0E26CB}" uniqueName="30" name="Amenity" queryTableFieldId="30"/>
    <tableColumn id="31" xr3:uid="{994135E7-66C2-4FE1-B72F-F9AEC1C21545}" uniqueName="31" name="Bump" queryTableFieldId="31"/>
    <tableColumn id="32" xr3:uid="{1686EEBC-823E-4C2A-A885-2E44A3DAB952}" uniqueName="32" name="Crossing" queryTableFieldId="32"/>
    <tableColumn id="33" xr3:uid="{1DCEFC7F-1CFC-41D9-BACC-F1E2B2FA10E9}" uniqueName="33" name="Give_Way" queryTableFieldId="33"/>
    <tableColumn id="34" xr3:uid="{B64BF241-B4F1-4C61-8FA8-FD3092BCF543}" uniqueName="34" name="Junction" queryTableFieldId="34"/>
    <tableColumn id="35" xr3:uid="{23D9BBF2-3E8F-4AF4-B6F4-C81A2F82ACAA}" uniqueName="35" name="No_Exit" queryTableFieldId="35"/>
    <tableColumn id="36" xr3:uid="{8FC604E1-C98B-47FE-924D-21C71EC5C4CF}" uniqueName="36" name="Railway" queryTableFieldId="36"/>
    <tableColumn id="37" xr3:uid="{BFDBA57D-0BE8-4F5F-99E4-12C223F5959D}" uniqueName="37" name="Roundabout" queryTableFieldId="37"/>
    <tableColumn id="38" xr3:uid="{FCF33284-A6E5-40B7-8481-310A89424139}" uniqueName="38" name="Station" queryTableFieldId="38"/>
    <tableColumn id="39" xr3:uid="{CA68203A-1598-4991-A2C1-29A06417AE01}" uniqueName="39" name="Stop" queryTableFieldId="39"/>
    <tableColumn id="40" xr3:uid="{2B5CF301-1F13-4CC6-980B-FD43905BF595}" uniqueName="40" name="Traffic_Calming" queryTableFieldId="40"/>
    <tableColumn id="41" xr3:uid="{62979935-6EE3-4E1B-897A-EAE58782C83B}" uniqueName="41" name="Traffic_Signal" queryTableFieldId="41"/>
    <tableColumn id="42" xr3:uid="{7980510A-5C0E-47EB-B1D7-88B0F7185B75}" uniqueName="42" name="Turning_Loop" queryTableFieldId="42"/>
    <tableColumn id="43" xr3:uid="{8F9F5954-28B2-488C-BB42-1C1709D87165}" uniqueName="43" name="Sunrise_Sunset" queryTableFieldId="43" dataDxfId="16"/>
    <tableColumn id="44" xr3:uid="{42F61F16-7F2D-4501-A5C8-01AF27998966}" uniqueName="44" name="Civil_Twilight" queryTableFieldId="44" dataDxfId="15"/>
    <tableColumn id="45" xr3:uid="{7DE23784-FA78-483A-B7D2-6FB81C54CB5E}" uniqueName="45" name="Nautical_Twilight" queryTableFieldId="45" dataDxfId="14"/>
    <tableColumn id="46" xr3:uid="{73293D58-E53D-43D3-B9AB-2FA6F0D1A2A9}" uniqueName="46" name="Astronomical_Twilight" queryTableFieldId="46" dataDxfId="13"/>
    <tableColumn id="47" xr3:uid="{F0DDF39A-F3F4-4520-8815-7806C7A16C9F}" uniqueName="47" name="date" queryTableFieldId="47" dataDxfId="12">
      <calculatedColumnFormula>INT(US_Accidents_March23__3[[#This Row],[Start_Time]])</calculatedColumnFormula>
    </tableColumn>
    <tableColumn id="48" xr3:uid="{C6A77908-9D43-4AFC-8E53-9A12F6783E02}" uniqueName="48" name="hour" queryTableFieldId="48" dataDxfId="11">
      <calculatedColumnFormula>HOUR(US_Accidents_March23__3[[#This Row],[Start_Time]])</calculatedColumnFormula>
    </tableColumn>
    <tableColumn id="49" xr3:uid="{8B58CE7B-D03B-4EFE-B2B2-1D52D509289A}" uniqueName="49" name="dayofweek" queryTableFieldId="49" dataDxfId="10">
      <calculatedColumnFormula>TEXT(US_Accidents_March23__3[[#This Row],[date]],"ddd")</calculatedColumnFormula>
    </tableColumn>
    <tableColumn id="50" xr3:uid="{D059DA40-151D-49F2-9A76-32500E15BAC5}" uniqueName="50" name="timeofday" queryTableFieldId="50" dataDxfId="9">
      <calculatedColumnFormula array="1">_xlfn.IFS(US_Accidents_March23__3[[#This Row],[hour]]&lt;6,"NIGHT",US_Accidents_March23__3[[#This Row],[hour]]&lt;12,"MORNING",US_Accidents_March23__3[[#This Row],[hour]]&lt;17,"AFTERNOON",TRUE,"EVENING")</calculatedColumnFormula>
    </tableColumn>
    <tableColumn id="51" xr3:uid="{6C0D1186-5CD6-43C2-A7B1-FB0CFB65DC5D}" uniqueName="51" name="weekpart" queryTableFieldId="51" dataDxfId="8">
      <calculatedColumnFormula>IF(WEEKDAY(US_Accidents_March23__3[[#This Row],[date]],2)&gt;5,"WEEKEND","WEEKDAY")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_Time" xr10:uid="{6E7BFE58-61E4-4DDC-8E74-DA8368589484}" sourceName="Start_Time">
  <pivotTables>
    <pivotTable tabId="5" name="PivotTable1"/>
  </pivotTables>
  <state minimalRefreshVersion="6" lastRefreshVersion="6" pivotCacheId="1281056190" filterType="unknown">
    <bounds startDate="2016-01-01T06:49:27" endDate="2023-01-01T07:59:18"/>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nd_Time" xr10:uid="{C391F0A8-2B30-435A-A102-99F2A809C22F}" sourceName="End_Time">
  <pivotTables>
    <pivotTable tabId="6" name="PivotTable2"/>
  </pivotTables>
  <state minimalRefreshVersion="6" lastRefreshVersion="6" pivotCacheId="1281056190" filterType="unknown">
    <bounds startDate="2016-01-01T07:19:27" endDate="2023-01-01T08:28:57"/>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eather_Timestamp" xr10:uid="{8BE74DBC-8DB4-4759-AE72-D738EADECCF0}" sourceName="Weather_Timestamp">
  <pivotTables>
    <pivotTable tabId="7" name="PivotTable3"/>
  </pivotTables>
  <state minimalRefreshVersion="6" lastRefreshVersion="6" pivotCacheId="1281056190" filterType="unknown">
    <bounds startDate="2016-01-01T06:56:00" endDate="2023-01-01T13:15: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_Time1" xr10:uid="{74C9FB0A-3057-4E36-B7AE-17E022416FA4}" sourceName="Start_Time">
  <pivotTables>
    <pivotTable tabId="9" name="PivotTable5"/>
  </pivotTables>
  <state minimalRefreshVersion="6" lastRefreshVersion="6" pivotCacheId="1281056190" filterType="unknown">
    <bounds startDate="2016-01-01T06:49:27" endDate="2023-01-01T07:59:18"/>
  </state>
</timelineCacheDefinition>
</file>

<file path=xl/timelineCaches/timelineCache5.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nd_Time1" xr10:uid="{3A02BE1C-1ADB-4DEC-8C88-0ED1B3E6DFBA}" sourceName="End_Time">
  <pivotTables>
    <pivotTable tabId="8" name="PivotTable4"/>
  </pivotTables>
  <state minimalRefreshVersion="6" lastRefreshVersion="6" pivotCacheId="1281056190" filterType="unknown">
    <bounds startDate="2016-01-01T07:19:27" endDate="2023-01-01T08:28:57"/>
  </state>
</timelineCacheDefinition>
</file>

<file path=xl/timelineCaches/timelineCache6.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eather_Timestamp1" xr10:uid="{FAC22F1A-2C29-4508-86B0-EA87D287768B}" sourceName="Weather_Timestamp">
  <pivotTables>
    <pivotTable tabId="10" name="PivotTable6"/>
  </pivotTables>
  <state minimalRefreshVersion="6" lastRefreshVersion="6" pivotCacheId="1281056190" filterType="unknown">
    <bounds startDate="2016-01-01T06:56:00" endDate="2023-01-01T13:15: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Time 1" xr10:uid="{3D86AB5C-FF32-42C2-BD07-D5E97F6156FA}" cache="NativeTimeline_Start_Time" caption="Start_Time" level="2" selectionLevel="2" scrollPosition="2022-05-19T00:00:00"/>
  <timeline name="End_Time 1" xr10:uid="{6D832EEF-4544-4F51-994F-76A36A5F10E8}" cache="NativeTimeline_End_Time" caption="End_Time" level="2" selectionLevel="2" scrollPosition="2022-05-19T00:00:00"/>
  <timeline name="Weather_Timestamp 1" xr10:uid="{63BEAEA3-209E-4635-AAC7-BA30F092487C}" cache="NativeTimeline_Weather_Timestamp" caption="Weather_Timestamp" level="2" selectionLevel="2" scrollPosition="2022-05-19T00:00:00"/>
  <timeline name="Start_Time 3" xr10:uid="{BD637E17-1A66-47E6-97E2-4C024842F258}" cache="NativeTimeline_Start_Time1" caption="Start_Time" level="2" selectionLevel="2" scrollPosition="2022-05-19T00:00:00"/>
  <timeline name="End_Time 3" xr10:uid="{269B3FED-1705-4788-8EB9-BF2A5AFEEC04}" cache="NativeTimeline_End_Time1" caption="End_Time" level="2" selectionLevel="2" scrollPosition="2022-05-19T00:00:00"/>
  <timeline name="Weather_Timestamp 3" xr10:uid="{145CBFB7-8F61-4FE4-8624-ECF932C9FDC8}" cache="NativeTimeline_Weather_Timestamp1" caption="Weather_Timestamp" level="2" selectionLevel="2" scrollPosition="2022-05-19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Time" xr10:uid="{750AE051-3615-42D4-AFD3-4BDB54DFD541}" cache="NativeTimeline_Start_Time" caption="Start_Time" level="2" selectionLevel="2" scrollPosition="2022-05-19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End_Time" xr10:uid="{71128525-2F5A-45BE-B525-14751B75B621}" cache="NativeTimeline_End_Time" caption="End_Time" level="2" selectionLevel="2" scrollPosition="2022-05-19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eather_Timestamp" xr10:uid="{93FF3619-CECE-4991-AC04-D92C95477D78}" cache="NativeTimeline_Weather_Timestamp" caption="Weather_Timestamp" level="2" selectionLevel="2" scrollPosition="2022-05-19T00:00:00"/>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Time 2" xr10:uid="{35D444A1-DC45-4858-AAAF-472BFF57B234}" cache="NativeTimeline_Start_Time1" caption="Start_Time" level="2" selectionLevel="2" scrollPosition="2022-05-19T00:00:00"/>
</timelines>
</file>

<file path=xl/timelines/timeline6.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End_Time 2" xr10:uid="{5C526DB8-FCA5-4841-8AD0-F66228390929}" cache="NativeTimeline_End_Time1" caption="End_Time" level="2" selectionLevel="2" scrollPosition="2022-05-19T00:00:00"/>
</timelines>
</file>

<file path=xl/timelines/timeline7.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eather_Timestamp 2" xr10:uid="{90B01CD6-B171-4B00-A2AB-EB64A5227729}" cache="NativeTimeline_Weather_Timestamp1" caption="Weather_Timestamp" level="2" selectionLevel="2" scrollPosition="2022-05-19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11/relationships/timeline" Target="../timelines/timelin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11/relationships/timeline" Target="../timelines/timeline5.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11/relationships/timeline" Target="../timelines/timeline6.xml"/></Relationships>
</file>

<file path=xl/worksheets/_rels/sheet7.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 Id="rId4" Type="http://schemas.microsoft.com/office/2011/relationships/timeline" Target="../timelines/timelin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8374-2478-4D0D-8A3A-B48E964A680D}">
  <dimension ref="A7:A9"/>
  <sheetViews>
    <sheetView tabSelected="1" zoomScale="29" workbookViewId="0">
      <selection activeCell="AB50" sqref="AB50"/>
    </sheetView>
  </sheetViews>
  <sheetFormatPr defaultRowHeight="14.5" x14ac:dyDescent="0.35"/>
  <cols>
    <col min="1" max="1" width="23.6328125" bestFit="1" customWidth="1"/>
  </cols>
  <sheetData>
    <row r="7" spans="1:1" ht="4.5" customHeight="1" x14ac:dyDescent="0.35"/>
    <row r="8" spans="1:1" ht="21" x14ac:dyDescent="0.5">
      <c r="A8" s="8" t="s">
        <v>3091</v>
      </c>
    </row>
    <row r="9" spans="1:1" ht="26" x14ac:dyDescent="0.6">
      <c r="A9" s="9">
        <v>711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B23C4-A562-44D7-8ADD-E0F56CC9854F}">
  <dimension ref="A3:B25"/>
  <sheetViews>
    <sheetView workbookViewId="0">
      <selection activeCell="B13" sqref="B13"/>
    </sheetView>
  </sheetViews>
  <sheetFormatPr defaultRowHeight="14.5" x14ac:dyDescent="0.35"/>
  <cols>
    <col min="1" max="1" width="24.81640625" bestFit="1" customWidth="1"/>
    <col min="2" max="2" width="10.08984375" bestFit="1" customWidth="1"/>
  </cols>
  <sheetData>
    <row r="3" spans="1:2" x14ac:dyDescent="0.35">
      <c r="A3" s="2" t="s">
        <v>3074</v>
      </c>
      <c r="B3" t="s">
        <v>3076</v>
      </c>
    </row>
    <row r="4" spans="1:2" x14ac:dyDescent="0.35">
      <c r="A4" s="3"/>
      <c r="B4" s="7">
        <v>2</v>
      </c>
    </row>
    <row r="5" spans="1:2" x14ac:dyDescent="0.35">
      <c r="A5" s="3" t="s">
        <v>2065</v>
      </c>
      <c r="B5" s="7">
        <v>2</v>
      </c>
    </row>
    <row r="6" spans="1:2" x14ac:dyDescent="0.35">
      <c r="A6" s="3" t="s">
        <v>366</v>
      </c>
      <c r="B6" s="7">
        <v>228</v>
      </c>
    </row>
    <row r="7" spans="1:2" x14ac:dyDescent="0.35">
      <c r="A7" s="3" t="s">
        <v>754</v>
      </c>
      <c r="B7" s="7">
        <v>4</v>
      </c>
    </row>
    <row r="8" spans="1:2" x14ac:dyDescent="0.35">
      <c r="A8" s="3" t="s">
        <v>1260</v>
      </c>
      <c r="B8" s="7">
        <v>72</v>
      </c>
    </row>
    <row r="9" spans="1:2" x14ac:dyDescent="0.35">
      <c r="A9" s="3" t="s">
        <v>521</v>
      </c>
      <c r="B9" s="7">
        <v>1</v>
      </c>
    </row>
    <row r="10" spans="1:2" x14ac:dyDescent="0.35">
      <c r="A10" s="3" t="s">
        <v>315</v>
      </c>
      <c r="B10" s="7">
        <v>9</v>
      </c>
    </row>
    <row r="11" spans="1:2" x14ac:dyDescent="0.35">
      <c r="A11" s="3" t="s">
        <v>733</v>
      </c>
      <c r="B11" s="7">
        <v>1</v>
      </c>
    </row>
    <row r="12" spans="1:2" x14ac:dyDescent="0.35">
      <c r="A12" s="3" t="s">
        <v>518</v>
      </c>
      <c r="B12" s="7">
        <v>2</v>
      </c>
    </row>
    <row r="13" spans="1:2" x14ac:dyDescent="0.35">
      <c r="A13" s="3" t="s">
        <v>471</v>
      </c>
      <c r="B13" s="7">
        <v>5</v>
      </c>
    </row>
    <row r="14" spans="1:2" x14ac:dyDescent="0.35">
      <c r="A14" s="3" t="s">
        <v>56</v>
      </c>
      <c r="B14" s="7">
        <v>16</v>
      </c>
    </row>
    <row r="15" spans="1:2" x14ac:dyDescent="0.35">
      <c r="A15" s="3" t="s">
        <v>119</v>
      </c>
      <c r="B15" s="7">
        <v>73</v>
      </c>
    </row>
    <row r="16" spans="1:2" x14ac:dyDescent="0.35">
      <c r="A16" s="3" t="s">
        <v>1228</v>
      </c>
      <c r="B16" s="7">
        <v>1</v>
      </c>
    </row>
    <row r="17" spans="1:2" x14ac:dyDescent="0.35">
      <c r="A17" s="3" t="s">
        <v>76</v>
      </c>
      <c r="B17" s="7">
        <v>60</v>
      </c>
    </row>
    <row r="18" spans="1:2" x14ac:dyDescent="0.35">
      <c r="A18" s="3" t="s">
        <v>70</v>
      </c>
      <c r="B18" s="7">
        <v>135</v>
      </c>
    </row>
    <row r="19" spans="1:2" x14ac:dyDescent="0.35">
      <c r="A19" s="3" t="s">
        <v>362</v>
      </c>
      <c r="B19" s="7">
        <v>48</v>
      </c>
    </row>
    <row r="20" spans="1:2" x14ac:dyDescent="0.35">
      <c r="A20" s="3" t="s">
        <v>97</v>
      </c>
      <c r="B20" s="7">
        <v>9</v>
      </c>
    </row>
    <row r="21" spans="1:2" x14ac:dyDescent="0.35">
      <c r="A21" s="3" t="s">
        <v>353</v>
      </c>
      <c r="B21" s="7">
        <v>37</v>
      </c>
    </row>
    <row r="22" spans="1:2" x14ac:dyDescent="0.35">
      <c r="A22" s="3" t="s">
        <v>1081</v>
      </c>
      <c r="B22" s="7">
        <v>1</v>
      </c>
    </row>
    <row r="23" spans="1:2" x14ac:dyDescent="0.35">
      <c r="A23" s="3" t="s">
        <v>460</v>
      </c>
      <c r="B23" s="7">
        <v>4</v>
      </c>
    </row>
    <row r="24" spans="1:2" x14ac:dyDescent="0.35">
      <c r="A24" s="3" t="s">
        <v>3017</v>
      </c>
      <c r="B24" s="7">
        <v>1</v>
      </c>
    </row>
    <row r="25" spans="1:2" x14ac:dyDescent="0.35">
      <c r="A25" s="3" t="s">
        <v>3075</v>
      </c>
      <c r="B25" s="7">
        <v>711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57631-192C-4020-A2AB-2CD55CBACE12}">
  <dimension ref="A3:B52"/>
  <sheetViews>
    <sheetView workbookViewId="0">
      <selection activeCell="A10" sqref="A10"/>
    </sheetView>
  </sheetViews>
  <sheetFormatPr defaultRowHeight="14.5" x14ac:dyDescent="0.35"/>
  <cols>
    <col min="1" max="1" width="14.54296875" bestFit="1" customWidth="1"/>
    <col min="2" max="2" width="10.08984375" bestFit="1" customWidth="1"/>
  </cols>
  <sheetData>
    <row r="3" spans="1:2" x14ac:dyDescent="0.35">
      <c r="A3" s="2" t="s">
        <v>3074</v>
      </c>
      <c r="B3" t="s">
        <v>3076</v>
      </c>
    </row>
    <row r="4" spans="1:2" x14ac:dyDescent="0.35">
      <c r="A4" s="3">
        <v>0</v>
      </c>
      <c r="B4" s="7">
        <v>7</v>
      </c>
    </row>
    <row r="5" spans="1:2" x14ac:dyDescent="0.35">
      <c r="A5" s="4" t="s">
        <v>3077</v>
      </c>
      <c r="B5" s="7">
        <v>7</v>
      </c>
    </row>
    <row r="6" spans="1:2" x14ac:dyDescent="0.35">
      <c r="A6" s="3">
        <v>1</v>
      </c>
      <c r="B6" s="7">
        <v>4</v>
      </c>
    </row>
    <row r="7" spans="1:2" x14ac:dyDescent="0.35">
      <c r="A7" s="4" t="s">
        <v>3077</v>
      </c>
      <c r="B7" s="7">
        <v>4</v>
      </c>
    </row>
    <row r="8" spans="1:2" x14ac:dyDescent="0.35">
      <c r="A8" s="3">
        <v>2</v>
      </c>
      <c r="B8" s="7">
        <v>9</v>
      </c>
    </row>
    <row r="9" spans="1:2" x14ac:dyDescent="0.35">
      <c r="A9" s="4" t="s">
        <v>3077</v>
      </c>
      <c r="B9" s="7">
        <v>9</v>
      </c>
    </row>
    <row r="10" spans="1:2" x14ac:dyDescent="0.35">
      <c r="A10" s="3">
        <v>3</v>
      </c>
      <c r="B10" s="7">
        <v>1</v>
      </c>
    </row>
    <row r="11" spans="1:2" x14ac:dyDescent="0.35">
      <c r="A11" s="4" t="s">
        <v>3077</v>
      </c>
      <c r="B11" s="7">
        <v>1</v>
      </c>
    </row>
    <row r="12" spans="1:2" x14ac:dyDescent="0.35">
      <c r="A12" s="3">
        <v>4</v>
      </c>
      <c r="B12" s="7">
        <v>12</v>
      </c>
    </row>
    <row r="13" spans="1:2" x14ac:dyDescent="0.35">
      <c r="A13" s="4" t="s">
        <v>3077</v>
      </c>
      <c r="B13" s="7">
        <v>12</v>
      </c>
    </row>
    <row r="14" spans="1:2" x14ac:dyDescent="0.35">
      <c r="A14" s="3">
        <v>5</v>
      </c>
      <c r="B14" s="7">
        <v>32</v>
      </c>
    </row>
    <row r="15" spans="1:2" x14ac:dyDescent="0.35">
      <c r="A15" s="4" t="s">
        <v>3077</v>
      </c>
      <c r="B15" s="7">
        <v>32</v>
      </c>
    </row>
    <row r="16" spans="1:2" x14ac:dyDescent="0.35">
      <c r="A16" s="3">
        <v>6</v>
      </c>
      <c r="B16" s="7">
        <v>56</v>
      </c>
    </row>
    <row r="17" spans="1:2" x14ac:dyDescent="0.35">
      <c r="A17" s="4" t="s">
        <v>3078</v>
      </c>
      <c r="B17" s="7">
        <v>56</v>
      </c>
    </row>
    <row r="18" spans="1:2" x14ac:dyDescent="0.35">
      <c r="A18" s="3">
        <v>7</v>
      </c>
      <c r="B18" s="7">
        <v>94</v>
      </c>
    </row>
    <row r="19" spans="1:2" x14ac:dyDescent="0.35">
      <c r="A19" s="4" t="s">
        <v>3078</v>
      </c>
      <c r="B19" s="7">
        <v>94</v>
      </c>
    </row>
    <row r="20" spans="1:2" x14ac:dyDescent="0.35">
      <c r="A20" s="3">
        <v>8</v>
      </c>
      <c r="B20" s="7">
        <v>86</v>
      </c>
    </row>
    <row r="21" spans="1:2" x14ac:dyDescent="0.35">
      <c r="A21" s="4" t="s">
        <v>3078</v>
      </c>
      <c r="B21" s="7">
        <v>86</v>
      </c>
    </row>
    <row r="22" spans="1:2" x14ac:dyDescent="0.35">
      <c r="A22" s="3">
        <v>9</v>
      </c>
      <c r="B22" s="7">
        <v>50</v>
      </c>
    </row>
    <row r="23" spans="1:2" x14ac:dyDescent="0.35">
      <c r="A23" s="4" t="s">
        <v>3078</v>
      </c>
      <c r="B23" s="7">
        <v>50</v>
      </c>
    </row>
    <row r="24" spans="1:2" x14ac:dyDescent="0.35">
      <c r="A24" s="3">
        <v>10</v>
      </c>
      <c r="B24" s="7">
        <v>39</v>
      </c>
    </row>
    <row r="25" spans="1:2" x14ac:dyDescent="0.35">
      <c r="A25" s="4" t="s">
        <v>3078</v>
      </c>
      <c r="B25" s="7">
        <v>39</v>
      </c>
    </row>
    <row r="26" spans="1:2" x14ac:dyDescent="0.35">
      <c r="A26" s="3">
        <v>11</v>
      </c>
      <c r="B26" s="7">
        <v>47</v>
      </c>
    </row>
    <row r="27" spans="1:2" x14ac:dyDescent="0.35">
      <c r="A27" s="4" t="s">
        <v>3078</v>
      </c>
      <c r="B27" s="7">
        <v>47</v>
      </c>
    </row>
    <row r="28" spans="1:2" x14ac:dyDescent="0.35">
      <c r="A28" s="3">
        <v>12</v>
      </c>
      <c r="B28" s="7">
        <v>29</v>
      </c>
    </row>
    <row r="29" spans="1:2" x14ac:dyDescent="0.35">
      <c r="A29" s="4" t="s">
        <v>3079</v>
      </c>
      <c r="B29" s="7">
        <v>29</v>
      </c>
    </row>
    <row r="30" spans="1:2" x14ac:dyDescent="0.35">
      <c r="A30" s="3">
        <v>13</v>
      </c>
      <c r="B30" s="7">
        <v>20</v>
      </c>
    </row>
    <row r="31" spans="1:2" x14ac:dyDescent="0.35">
      <c r="A31" s="4" t="s">
        <v>3079</v>
      </c>
      <c r="B31" s="7">
        <v>20</v>
      </c>
    </row>
    <row r="32" spans="1:2" x14ac:dyDescent="0.35">
      <c r="A32" s="3">
        <v>14</v>
      </c>
      <c r="B32" s="7">
        <v>22</v>
      </c>
    </row>
    <row r="33" spans="1:2" x14ac:dyDescent="0.35">
      <c r="A33" s="4" t="s">
        <v>3079</v>
      </c>
      <c r="B33" s="7">
        <v>22</v>
      </c>
    </row>
    <row r="34" spans="1:2" x14ac:dyDescent="0.35">
      <c r="A34" s="3">
        <v>15</v>
      </c>
      <c r="B34" s="7">
        <v>20</v>
      </c>
    </row>
    <row r="35" spans="1:2" x14ac:dyDescent="0.35">
      <c r="A35" s="4" t="s">
        <v>3079</v>
      </c>
      <c r="B35" s="7">
        <v>20</v>
      </c>
    </row>
    <row r="36" spans="1:2" x14ac:dyDescent="0.35">
      <c r="A36" s="3">
        <v>16</v>
      </c>
      <c r="B36" s="7">
        <v>33</v>
      </c>
    </row>
    <row r="37" spans="1:2" x14ac:dyDescent="0.35">
      <c r="A37" s="4" t="s">
        <v>3079</v>
      </c>
      <c r="B37" s="7">
        <v>33</v>
      </c>
    </row>
    <row r="38" spans="1:2" x14ac:dyDescent="0.35">
      <c r="A38" s="3">
        <v>17</v>
      </c>
      <c r="B38" s="7">
        <v>36</v>
      </c>
    </row>
    <row r="39" spans="1:2" x14ac:dyDescent="0.35">
      <c r="A39" s="4" t="s">
        <v>3080</v>
      </c>
      <c r="B39" s="7">
        <v>36</v>
      </c>
    </row>
    <row r="40" spans="1:2" x14ac:dyDescent="0.35">
      <c r="A40" s="3">
        <v>18</v>
      </c>
      <c r="B40" s="7">
        <v>38</v>
      </c>
    </row>
    <row r="41" spans="1:2" x14ac:dyDescent="0.35">
      <c r="A41" s="4" t="s">
        <v>3080</v>
      </c>
      <c r="B41" s="7">
        <v>38</v>
      </c>
    </row>
    <row r="42" spans="1:2" x14ac:dyDescent="0.35">
      <c r="A42" s="3">
        <v>19</v>
      </c>
      <c r="B42" s="7">
        <v>28</v>
      </c>
    </row>
    <row r="43" spans="1:2" x14ac:dyDescent="0.35">
      <c r="A43" s="4" t="s">
        <v>3080</v>
      </c>
      <c r="B43" s="7">
        <v>28</v>
      </c>
    </row>
    <row r="44" spans="1:2" x14ac:dyDescent="0.35">
      <c r="A44" s="3">
        <v>20</v>
      </c>
      <c r="B44" s="7">
        <v>22</v>
      </c>
    </row>
    <row r="45" spans="1:2" x14ac:dyDescent="0.35">
      <c r="A45" s="4" t="s">
        <v>3080</v>
      </c>
      <c r="B45" s="7">
        <v>22</v>
      </c>
    </row>
    <row r="46" spans="1:2" x14ac:dyDescent="0.35">
      <c r="A46" s="3">
        <v>21</v>
      </c>
      <c r="B46" s="7">
        <v>11</v>
      </c>
    </row>
    <row r="47" spans="1:2" x14ac:dyDescent="0.35">
      <c r="A47" s="4" t="s">
        <v>3080</v>
      </c>
      <c r="B47" s="7">
        <v>11</v>
      </c>
    </row>
    <row r="48" spans="1:2" x14ac:dyDescent="0.35">
      <c r="A48" s="3">
        <v>22</v>
      </c>
      <c r="B48" s="7">
        <v>10</v>
      </c>
    </row>
    <row r="49" spans="1:2" x14ac:dyDescent="0.35">
      <c r="A49" s="4" t="s">
        <v>3080</v>
      </c>
      <c r="B49" s="7">
        <v>10</v>
      </c>
    </row>
    <row r="50" spans="1:2" x14ac:dyDescent="0.35">
      <c r="A50" s="3">
        <v>23</v>
      </c>
      <c r="B50" s="7">
        <v>5</v>
      </c>
    </row>
    <row r="51" spans="1:2" x14ac:dyDescent="0.35">
      <c r="A51" s="4" t="s">
        <v>3080</v>
      </c>
      <c r="B51" s="7">
        <v>5</v>
      </c>
    </row>
    <row r="52" spans="1:2" x14ac:dyDescent="0.35">
      <c r="A52" s="3" t="s">
        <v>3075</v>
      </c>
      <c r="B52" s="7">
        <v>711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F04D5-CC1B-4F56-B812-F23EDC3F84E7}">
  <dimension ref="A3:Z12"/>
  <sheetViews>
    <sheetView workbookViewId="0">
      <selection activeCell="A7" sqref="A5:A11"/>
      <pivotSelection pane="bottomRight" showHeader="1" axis="axisRow" activeRow="6" previousRow="6" click="1" r:id="rId1">
        <pivotArea dataOnly="0" labelOnly="1" fieldPosition="0">
          <references count="1">
            <reference field="48" count="0"/>
          </references>
        </pivotArea>
      </pivotSelection>
    </sheetView>
  </sheetViews>
  <sheetFormatPr defaultRowHeight="14.5" x14ac:dyDescent="0.35"/>
  <cols>
    <col min="1" max="1" width="12.453125" bestFit="1" customWidth="1"/>
    <col min="2" max="2" width="15.6328125" bestFit="1" customWidth="1"/>
    <col min="3" max="5" width="1.81640625" bestFit="1" customWidth="1"/>
    <col min="6" max="25" width="2.81640625" bestFit="1" customWidth="1"/>
    <col min="26" max="26" width="10.36328125" bestFit="1" customWidth="1"/>
  </cols>
  <sheetData>
    <row r="3" spans="1:26" x14ac:dyDescent="0.35">
      <c r="A3" s="2" t="s">
        <v>3076</v>
      </c>
      <c r="B3" s="2" t="s">
        <v>3088</v>
      </c>
    </row>
    <row r="4" spans="1:26" x14ac:dyDescent="0.35">
      <c r="A4" s="2" t="s">
        <v>3074</v>
      </c>
      <c r="B4">
        <v>0</v>
      </c>
      <c r="C4">
        <v>1</v>
      </c>
      <c r="D4">
        <v>2</v>
      </c>
      <c r="E4">
        <v>3</v>
      </c>
      <c r="F4">
        <v>4</v>
      </c>
      <c r="G4">
        <v>5</v>
      </c>
      <c r="H4">
        <v>6</v>
      </c>
      <c r="I4">
        <v>7</v>
      </c>
      <c r="J4">
        <v>8</v>
      </c>
      <c r="K4">
        <v>9</v>
      </c>
      <c r="L4">
        <v>10</v>
      </c>
      <c r="M4">
        <v>11</v>
      </c>
      <c r="N4">
        <v>12</v>
      </c>
      <c r="O4">
        <v>13</v>
      </c>
      <c r="P4">
        <v>14</v>
      </c>
      <c r="Q4">
        <v>15</v>
      </c>
      <c r="R4">
        <v>16</v>
      </c>
      <c r="S4">
        <v>17</v>
      </c>
      <c r="T4">
        <v>18</v>
      </c>
      <c r="U4">
        <v>19</v>
      </c>
      <c r="V4">
        <v>20</v>
      </c>
      <c r="W4">
        <v>21</v>
      </c>
      <c r="X4">
        <v>22</v>
      </c>
      <c r="Y4">
        <v>23</v>
      </c>
      <c r="Z4" t="s">
        <v>3075</v>
      </c>
    </row>
    <row r="5" spans="1:26" x14ac:dyDescent="0.35">
      <c r="A5" s="3" t="s">
        <v>3081</v>
      </c>
      <c r="B5" s="7"/>
      <c r="C5" s="7"/>
      <c r="D5" s="7">
        <v>1</v>
      </c>
      <c r="E5" s="7"/>
      <c r="F5" s="7">
        <v>1</v>
      </c>
      <c r="G5" s="7">
        <v>1</v>
      </c>
      <c r="H5" s="7"/>
      <c r="I5" s="7">
        <v>1</v>
      </c>
      <c r="J5" s="7">
        <v>1</v>
      </c>
      <c r="K5" s="7">
        <v>1</v>
      </c>
      <c r="L5" s="7">
        <v>6</v>
      </c>
      <c r="M5" s="7">
        <v>1</v>
      </c>
      <c r="N5" s="7"/>
      <c r="O5" s="7">
        <v>2</v>
      </c>
      <c r="P5" s="7">
        <v>4</v>
      </c>
      <c r="Q5" s="7">
        <v>1</v>
      </c>
      <c r="R5" s="7">
        <v>1</v>
      </c>
      <c r="S5" s="7"/>
      <c r="T5" s="7">
        <v>1</v>
      </c>
      <c r="U5" s="7">
        <v>3</v>
      </c>
      <c r="V5" s="7">
        <v>1</v>
      </c>
      <c r="W5" s="7">
        <v>1</v>
      </c>
      <c r="X5" s="7">
        <v>1</v>
      </c>
      <c r="Y5" s="7"/>
      <c r="Z5" s="7">
        <v>28</v>
      </c>
    </row>
    <row r="6" spans="1:26" x14ac:dyDescent="0.35">
      <c r="A6" s="3" t="s">
        <v>3082</v>
      </c>
      <c r="B6" s="7"/>
      <c r="C6" s="7"/>
      <c r="D6" s="7">
        <v>1</v>
      </c>
      <c r="E6" s="7">
        <v>1</v>
      </c>
      <c r="F6" s="7">
        <v>2</v>
      </c>
      <c r="G6" s="7">
        <v>2</v>
      </c>
      <c r="H6" s="7">
        <v>10</v>
      </c>
      <c r="I6" s="7">
        <v>21</v>
      </c>
      <c r="J6" s="7">
        <v>25</v>
      </c>
      <c r="K6" s="7">
        <v>17</v>
      </c>
      <c r="L6" s="7">
        <v>6</v>
      </c>
      <c r="M6" s="7">
        <v>10</v>
      </c>
      <c r="N6" s="7">
        <v>9</v>
      </c>
      <c r="O6" s="7">
        <v>1</v>
      </c>
      <c r="P6" s="7">
        <v>6</v>
      </c>
      <c r="Q6" s="7">
        <v>4</v>
      </c>
      <c r="R6" s="7">
        <v>1</v>
      </c>
      <c r="S6" s="7">
        <v>4</v>
      </c>
      <c r="T6" s="7">
        <v>3</v>
      </c>
      <c r="U6" s="7">
        <v>6</v>
      </c>
      <c r="V6" s="7">
        <v>4</v>
      </c>
      <c r="W6" s="7">
        <v>1</v>
      </c>
      <c r="X6" s="7"/>
      <c r="Y6" s="7">
        <v>1</v>
      </c>
      <c r="Z6" s="7">
        <v>135</v>
      </c>
    </row>
    <row r="7" spans="1:26" x14ac:dyDescent="0.35">
      <c r="A7" s="3" t="s">
        <v>3083</v>
      </c>
      <c r="B7" s="7">
        <v>3</v>
      </c>
      <c r="C7" s="7">
        <v>1</v>
      </c>
      <c r="D7" s="7"/>
      <c r="E7" s="7"/>
      <c r="F7" s="7">
        <v>3</v>
      </c>
      <c r="G7" s="7">
        <v>10</v>
      </c>
      <c r="H7" s="7">
        <v>9</v>
      </c>
      <c r="I7" s="7">
        <v>11</v>
      </c>
      <c r="J7" s="7">
        <v>16</v>
      </c>
      <c r="K7" s="7">
        <v>4</v>
      </c>
      <c r="L7" s="7">
        <v>6</v>
      </c>
      <c r="M7" s="7">
        <v>11</v>
      </c>
      <c r="N7" s="7">
        <v>2</v>
      </c>
      <c r="O7" s="7">
        <v>2</v>
      </c>
      <c r="P7" s="7">
        <v>3</v>
      </c>
      <c r="Q7" s="7">
        <v>2</v>
      </c>
      <c r="R7" s="7">
        <v>7</v>
      </c>
      <c r="S7" s="7">
        <v>3</v>
      </c>
      <c r="T7" s="7">
        <v>8</v>
      </c>
      <c r="U7" s="7">
        <v>4</v>
      </c>
      <c r="V7" s="7">
        <v>2</v>
      </c>
      <c r="W7" s="7"/>
      <c r="X7" s="7">
        <v>1</v>
      </c>
      <c r="Y7" s="7">
        <v>1</v>
      </c>
      <c r="Z7" s="7">
        <v>109</v>
      </c>
    </row>
    <row r="8" spans="1:26" x14ac:dyDescent="0.35">
      <c r="A8" s="3" t="s">
        <v>3084</v>
      </c>
      <c r="B8" s="7">
        <v>1</v>
      </c>
      <c r="C8" s="7"/>
      <c r="D8" s="7">
        <v>1</v>
      </c>
      <c r="E8" s="7"/>
      <c r="F8" s="7">
        <v>2</v>
      </c>
      <c r="G8" s="7">
        <v>6</v>
      </c>
      <c r="H8" s="7">
        <v>15</v>
      </c>
      <c r="I8" s="7">
        <v>20</v>
      </c>
      <c r="J8" s="7">
        <v>11</v>
      </c>
      <c r="K8" s="7">
        <v>6</v>
      </c>
      <c r="L8" s="7">
        <v>6</v>
      </c>
      <c r="M8" s="7">
        <v>5</v>
      </c>
      <c r="N8" s="7">
        <v>3</v>
      </c>
      <c r="O8" s="7">
        <v>4</v>
      </c>
      <c r="P8" s="7">
        <v>3</v>
      </c>
      <c r="Q8" s="7">
        <v>3</v>
      </c>
      <c r="R8" s="7">
        <v>6</v>
      </c>
      <c r="S8" s="7">
        <v>11</v>
      </c>
      <c r="T8" s="7">
        <v>12</v>
      </c>
      <c r="U8" s="7">
        <v>8</v>
      </c>
      <c r="V8" s="7">
        <v>5</v>
      </c>
      <c r="W8" s="7">
        <v>4</v>
      </c>
      <c r="X8" s="7">
        <v>5</v>
      </c>
      <c r="Y8" s="7">
        <v>2</v>
      </c>
      <c r="Z8" s="7">
        <v>139</v>
      </c>
    </row>
    <row r="9" spans="1:26" x14ac:dyDescent="0.35">
      <c r="A9" s="3" t="s">
        <v>3085</v>
      </c>
      <c r="B9" s="7"/>
      <c r="C9" s="7"/>
      <c r="D9" s="7">
        <v>2</v>
      </c>
      <c r="E9" s="7"/>
      <c r="F9" s="7">
        <v>1</v>
      </c>
      <c r="G9" s="7">
        <v>8</v>
      </c>
      <c r="H9" s="7">
        <v>10</v>
      </c>
      <c r="I9" s="7">
        <v>24</v>
      </c>
      <c r="J9" s="7">
        <v>19</v>
      </c>
      <c r="K9" s="7">
        <v>17</v>
      </c>
      <c r="L9" s="7">
        <v>10</v>
      </c>
      <c r="M9" s="7">
        <v>8</v>
      </c>
      <c r="N9" s="7">
        <v>4</v>
      </c>
      <c r="O9" s="7">
        <v>7</v>
      </c>
      <c r="P9" s="7">
        <v>3</v>
      </c>
      <c r="Q9" s="7">
        <v>6</v>
      </c>
      <c r="R9" s="7">
        <v>9</v>
      </c>
      <c r="S9" s="7">
        <v>10</v>
      </c>
      <c r="T9" s="7">
        <v>7</v>
      </c>
      <c r="U9" s="7">
        <v>3</v>
      </c>
      <c r="V9" s="7">
        <v>3</v>
      </c>
      <c r="W9" s="7">
        <v>3</v>
      </c>
      <c r="X9" s="7">
        <v>1</v>
      </c>
      <c r="Y9" s="7">
        <v>1</v>
      </c>
      <c r="Z9" s="7">
        <v>156</v>
      </c>
    </row>
    <row r="10" spans="1:26" x14ac:dyDescent="0.35">
      <c r="A10" s="3" t="s">
        <v>3086</v>
      </c>
      <c r="B10" s="7">
        <v>1</v>
      </c>
      <c r="C10" s="7">
        <v>1</v>
      </c>
      <c r="D10" s="7">
        <v>1</v>
      </c>
      <c r="E10" s="7"/>
      <c r="F10" s="7">
        <v>3</v>
      </c>
      <c r="G10" s="7">
        <v>5</v>
      </c>
      <c r="H10" s="7">
        <v>11</v>
      </c>
      <c r="I10" s="7">
        <v>15</v>
      </c>
      <c r="J10" s="7">
        <v>12</v>
      </c>
      <c r="K10" s="7">
        <v>3</v>
      </c>
      <c r="L10" s="7">
        <v>4</v>
      </c>
      <c r="M10" s="7">
        <v>6</v>
      </c>
      <c r="N10" s="7">
        <v>5</v>
      </c>
      <c r="O10" s="7">
        <v>2</v>
      </c>
      <c r="P10" s="7">
        <v>2</v>
      </c>
      <c r="Q10" s="7">
        <v>4</v>
      </c>
      <c r="R10" s="7">
        <v>8</v>
      </c>
      <c r="S10" s="7">
        <v>8</v>
      </c>
      <c r="T10" s="7">
        <v>5</v>
      </c>
      <c r="U10" s="7">
        <v>3</v>
      </c>
      <c r="V10" s="7">
        <v>5</v>
      </c>
      <c r="W10" s="7">
        <v>2</v>
      </c>
      <c r="X10" s="7">
        <v>2</v>
      </c>
      <c r="Y10" s="7"/>
      <c r="Z10" s="7">
        <v>108</v>
      </c>
    </row>
    <row r="11" spans="1:26" x14ac:dyDescent="0.35">
      <c r="A11" s="3" t="s">
        <v>3087</v>
      </c>
      <c r="B11" s="7">
        <v>2</v>
      </c>
      <c r="C11" s="7">
        <v>2</v>
      </c>
      <c r="D11" s="7">
        <v>3</v>
      </c>
      <c r="E11" s="7"/>
      <c r="F11" s="7"/>
      <c r="G11" s="7"/>
      <c r="H11" s="7">
        <v>1</v>
      </c>
      <c r="I11" s="7">
        <v>2</v>
      </c>
      <c r="J11" s="7">
        <v>2</v>
      </c>
      <c r="K11" s="7">
        <v>2</v>
      </c>
      <c r="L11" s="7">
        <v>1</v>
      </c>
      <c r="M11" s="7">
        <v>6</v>
      </c>
      <c r="N11" s="7">
        <v>6</v>
      </c>
      <c r="O11" s="7">
        <v>2</v>
      </c>
      <c r="P11" s="7">
        <v>1</v>
      </c>
      <c r="Q11" s="7"/>
      <c r="R11" s="7">
        <v>1</v>
      </c>
      <c r="S11" s="7"/>
      <c r="T11" s="7">
        <v>2</v>
      </c>
      <c r="U11" s="7">
        <v>1</v>
      </c>
      <c r="V11" s="7">
        <v>2</v>
      </c>
      <c r="W11" s="7"/>
      <c r="X11" s="7"/>
      <c r="Y11" s="7"/>
      <c r="Z11" s="7">
        <v>36</v>
      </c>
    </row>
    <row r="12" spans="1:26" x14ac:dyDescent="0.35">
      <c r="A12" s="3" t="s">
        <v>3075</v>
      </c>
      <c r="B12" s="7">
        <v>7</v>
      </c>
      <c r="C12" s="7">
        <v>4</v>
      </c>
      <c r="D12" s="7">
        <v>9</v>
      </c>
      <c r="E12" s="7">
        <v>1</v>
      </c>
      <c r="F12" s="7">
        <v>12</v>
      </c>
      <c r="G12" s="7">
        <v>32</v>
      </c>
      <c r="H12" s="7">
        <v>56</v>
      </c>
      <c r="I12" s="7">
        <v>94</v>
      </c>
      <c r="J12" s="7">
        <v>86</v>
      </c>
      <c r="K12" s="7">
        <v>50</v>
      </c>
      <c r="L12" s="7">
        <v>39</v>
      </c>
      <c r="M12" s="7">
        <v>47</v>
      </c>
      <c r="N12" s="7">
        <v>29</v>
      </c>
      <c r="O12" s="7">
        <v>20</v>
      </c>
      <c r="P12" s="7">
        <v>22</v>
      </c>
      <c r="Q12" s="7">
        <v>20</v>
      </c>
      <c r="R12" s="7">
        <v>33</v>
      </c>
      <c r="S12" s="7">
        <v>36</v>
      </c>
      <c r="T12" s="7">
        <v>38</v>
      </c>
      <c r="U12" s="7">
        <v>28</v>
      </c>
      <c r="V12" s="7">
        <v>22</v>
      </c>
      <c r="W12" s="7">
        <v>11</v>
      </c>
      <c r="X12" s="7">
        <v>10</v>
      </c>
      <c r="Y12" s="7">
        <v>5</v>
      </c>
      <c r="Z12" s="7">
        <v>711</v>
      </c>
    </row>
  </sheetData>
  <conditionalFormatting pivot="1" sqref="B5:Z12">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49297-4326-4D2C-94A9-457C055F15A8}">
  <dimension ref="A3:B152"/>
  <sheetViews>
    <sheetView topLeftCell="A4" workbookViewId="0">
      <selection activeCell="A14" activeCellId="2" sqref="A7 A11 A14 A17:A18 A21 A24:A25 A28 A31:A32 A35 A38 A41:A42 A45:A46 A49:A50 A53:A54 A57:A58 A61 A64:A65 A68:A69 A72 A76 A79 A82:A83 A86:A87 A90:A91 A94 A97 A100 A103:A104 A107:A108 A111 A114:A115 A118:A119 A122:A123 A126:A127 A130:A131 A134 A137 A141:A142 A145 A148 A151"/>
      <pivotSelection pane="bottomRight" showHeader="1" dimension="3" activeRow="13" click="1" r:id="rId1">
        <pivotArea dataOnly="0" labelOnly="1" fieldPosition="0">
          <references count="1">
            <reference field="43" count="0"/>
          </references>
        </pivotArea>
      </pivotSelection>
    </sheetView>
  </sheetViews>
  <sheetFormatPr defaultRowHeight="14.5" x14ac:dyDescent="0.35"/>
  <cols>
    <col min="1" max="1" width="29.36328125" bestFit="1" customWidth="1"/>
    <col min="2" max="2" width="10.08984375" bestFit="1" customWidth="1"/>
  </cols>
  <sheetData>
    <row r="3" spans="1:2" x14ac:dyDescent="0.35">
      <c r="A3" s="2" t="s">
        <v>3074</v>
      </c>
      <c r="B3" t="s">
        <v>3076</v>
      </c>
    </row>
    <row r="4" spans="1:2" x14ac:dyDescent="0.35">
      <c r="A4" s="3">
        <v>4</v>
      </c>
      <c r="B4" s="7">
        <v>1</v>
      </c>
    </row>
    <row r="5" spans="1:2" x14ac:dyDescent="0.35">
      <c r="A5" s="4" t="s">
        <v>315</v>
      </c>
      <c r="B5" s="7">
        <v>1</v>
      </c>
    </row>
    <row r="6" spans="1:2" x14ac:dyDescent="0.35">
      <c r="A6" s="5" t="s">
        <v>3090</v>
      </c>
      <c r="B6" s="7">
        <v>1</v>
      </c>
    </row>
    <row r="7" spans="1:2" x14ac:dyDescent="0.35">
      <c r="A7" s="6" t="s">
        <v>61</v>
      </c>
      <c r="B7" s="7">
        <v>1</v>
      </c>
    </row>
    <row r="8" spans="1:2" x14ac:dyDescent="0.35">
      <c r="A8" s="3">
        <v>3</v>
      </c>
      <c r="B8" s="7">
        <v>225</v>
      </c>
    </row>
    <row r="9" spans="1:2" x14ac:dyDescent="0.35">
      <c r="A9" s="4" t="s">
        <v>47</v>
      </c>
      <c r="B9" s="7">
        <v>1</v>
      </c>
    </row>
    <row r="10" spans="1:2" x14ac:dyDescent="0.35">
      <c r="A10" s="5" t="s">
        <v>3090</v>
      </c>
      <c r="B10" s="7">
        <v>1</v>
      </c>
    </row>
    <row r="11" spans="1:2" x14ac:dyDescent="0.35">
      <c r="A11" s="6" t="s">
        <v>61</v>
      </c>
      <c r="B11" s="7">
        <v>1</v>
      </c>
    </row>
    <row r="12" spans="1:2" x14ac:dyDescent="0.35">
      <c r="A12" s="4" t="s">
        <v>2065</v>
      </c>
      <c r="B12" s="7">
        <v>1</v>
      </c>
    </row>
    <row r="13" spans="1:2" x14ac:dyDescent="0.35">
      <c r="A13" s="5" t="s">
        <v>3090</v>
      </c>
      <c r="B13" s="7">
        <v>1</v>
      </c>
    </row>
    <row r="14" spans="1:2" x14ac:dyDescent="0.35">
      <c r="A14" s="6" t="s">
        <v>57</v>
      </c>
      <c r="B14" s="7">
        <v>1</v>
      </c>
    </row>
    <row r="15" spans="1:2" x14ac:dyDescent="0.35">
      <c r="A15" s="4" t="s">
        <v>366</v>
      </c>
      <c r="B15" s="7">
        <v>65</v>
      </c>
    </row>
    <row r="16" spans="1:2" x14ac:dyDescent="0.35">
      <c r="A16" s="5" t="s">
        <v>3090</v>
      </c>
      <c r="B16" s="7">
        <v>65</v>
      </c>
    </row>
    <row r="17" spans="1:2" x14ac:dyDescent="0.35">
      <c r="A17" s="6" t="s">
        <v>61</v>
      </c>
      <c r="B17" s="7">
        <v>40</v>
      </c>
    </row>
    <row r="18" spans="1:2" x14ac:dyDescent="0.35">
      <c r="A18" s="6" t="s">
        <v>57</v>
      </c>
      <c r="B18" s="7">
        <v>25</v>
      </c>
    </row>
    <row r="19" spans="1:2" x14ac:dyDescent="0.35">
      <c r="A19" s="4" t="s">
        <v>754</v>
      </c>
      <c r="B19" s="7">
        <v>1</v>
      </c>
    </row>
    <row r="20" spans="1:2" x14ac:dyDescent="0.35">
      <c r="A20" s="5" t="s">
        <v>3090</v>
      </c>
      <c r="B20" s="7">
        <v>1</v>
      </c>
    </row>
    <row r="21" spans="1:2" x14ac:dyDescent="0.35">
      <c r="A21" s="6" t="s">
        <v>61</v>
      </c>
      <c r="B21" s="7">
        <v>1</v>
      </c>
    </row>
    <row r="22" spans="1:2" x14ac:dyDescent="0.35">
      <c r="A22" s="4" t="s">
        <v>1260</v>
      </c>
      <c r="B22" s="7">
        <v>22</v>
      </c>
    </row>
    <row r="23" spans="1:2" x14ac:dyDescent="0.35">
      <c r="A23" s="5" t="s">
        <v>3090</v>
      </c>
      <c r="B23" s="7">
        <v>22</v>
      </c>
    </row>
    <row r="24" spans="1:2" x14ac:dyDescent="0.35">
      <c r="A24" s="6" t="s">
        <v>61</v>
      </c>
      <c r="B24" s="7">
        <v>13</v>
      </c>
    </row>
    <row r="25" spans="1:2" x14ac:dyDescent="0.35">
      <c r="A25" s="6" t="s">
        <v>57</v>
      </c>
      <c r="B25" s="7">
        <v>9</v>
      </c>
    </row>
    <row r="26" spans="1:2" x14ac:dyDescent="0.35">
      <c r="A26" s="4" t="s">
        <v>521</v>
      </c>
      <c r="B26" s="7">
        <v>1</v>
      </c>
    </row>
    <row r="27" spans="1:2" x14ac:dyDescent="0.35">
      <c r="A27" s="5" t="s">
        <v>3090</v>
      </c>
      <c r="B27" s="7">
        <v>1</v>
      </c>
    </row>
    <row r="28" spans="1:2" x14ac:dyDescent="0.35">
      <c r="A28" s="6" t="s">
        <v>61</v>
      </c>
      <c r="B28" s="7">
        <v>1</v>
      </c>
    </row>
    <row r="29" spans="1:2" x14ac:dyDescent="0.35">
      <c r="A29" s="4" t="s">
        <v>315</v>
      </c>
      <c r="B29" s="7">
        <v>3</v>
      </c>
    </row>
    <row r="30" spans="1:2" x14ac:dyDescent="0.35">
      <c r="A30" s="5" t="s">
        <v>3090</v>
      </c>
      <c r="B30" s="7">
        <v>3</v>
      </c>
    </row>
    <row r="31" spans="1:2" x14ac:dyDescent="0.35">
      <c r="A31" s="6" t="s">
        <v>61</v>
      </c>
      <c r="B31" s="7">
        <v>2</v>
      </c>
    </row>
    <row r="32" spans="1:2" x14ac:dyDescent="0.35">
      <c r="A32" s="6" t="s">
        <v>57</v>
      </c>
      <c r="B32" s="7">
        <v>1</v>
      </c>
    </row>
    <row r="33" spans="1:2" x14ac:dyDescent="0.35">
      <c r="A33" s="4" t="s">
        <v>733</v>
      </c>
      <c r="B33" s="7">
        <v>1</v>
      </c>
    </row>
    <row r="34" spans="1:2" x14ac:dyDescent="0.35">
      <c r="A34" s="5" t="s">
        <v>3090</v>
      </c>
      <c r="B34" s="7">
        <v>1</v>
      </c>
    </row>
    <row r="35" spans="1:2" x14ac:dyDescent="0.35">
      <c r="A35" s="6" t="s">
        <v>57</v>
      </c>
      <c r="B35" s="7">
        <v>1</v>
      </c>
    </row>
    <row r="36" spans="1:2" x14ac:dyDescent="0.35">
      <c r="A36" s="4" t="s">
        <v>471</v>
      </c>
      <c r="B36" s="7">
        <v>1</v>
      </c>
    </row>
    <row r="37" spans="1:2" x14ac:dyDescent="0.35">
      <c r="A37" s="5" t="s">
        <v>3090</v>
      </c>
      <c r="B37" s="7">
        <v>1</v>
      </c>
    </row>
    <row r="38" spans="1:2" x14ac:dyDescent="0.35">
      <c r="A38" s="6" t="s">
        <v>57</v>
      </c>
      <c r="B38" s="7">
        <v>1</v>
      </c>
    </row>
    <row r="39" spans="1:2" x14ac:dyDescent="0.35">
      <c r="A39" s="4" t="s">
        <v>56</v>
      </c>
      <c r="B39" s="7">
        <v>7</v>
      </c>
    </row>
    <row r="40" spans="1:2" x14ac:dyDescent="0.35">
      <c r="A40" s="5" t="s">
        <v>3090</v>
      </c>
      <c r="B40" s="7">
        <v>7</v>
      </c>
    </row>
    <row r="41" spans="1:2" x14ac:dyDescent="0.35">
      <c r="A41" s="6" t="s">
        <v>61</v>
      </c>
      <c r="B41" s="7">
        <v>3</v>
      </c>
    </row>
    <row r="42" spans="1:2" x14ac:dyDescent="0.35">
      <c r="A42" s="6" t="s">
        <v>57</v>
      </c>
      <c r="B42" s="7">
        <v>4</v>
      </c>
    </row>
    <row r="43" spans="1:2" x14ac:dyDescent="0.35">
      <c r="A43" s="4" t="s">
        <v>119</v>
      </c>
      <c r="B43" s="7">
        <v>28</v>
      </c>
    </row>
    <row r="44" spans="1:2" x14ac:dyDescent="0.35">
      <c r="A44" s="5" t="s">
        <v>3090</v>
      </c>
      <c r="B44" s="7">
        <v>28</v>
      </c>
    </row>
    <row r="45" spans="1:2" x14ac:dyDescent="0.35">
      <c r="A45" s="6" t="s">
        <v>61</v>
      </c>
      <c r="B45" s="7">
        <v>14</v>
      </c>
    </row>
    <row r="46" spans="1:2" x14ac:dyDescent="0.35">
      <c r="A46" s="6" t="s">
        <v>57</v>
      </c>
      <c r="B46" s="7">
        <v>14</v>
      </c>
    </row>
    <row r="47" spans="1:2" x14ac:dyDescent="0.35">
      <c r="A47" s="4" t="s">
        <v>76</v>
      </c>
      <c r="B47" s="7">
        <v>17</v>
      </c>
    </row>
    <row r="48" spans="1:2" x14ac:dyDescent="0.35">
      <c r="A48" s="5" t="s">
        <v>3090</v>
      </c>
      <c r="B48" s="7">
        <v>17</v>
      </c>
    </row>
    <row r="49" spans="1:2" x14ac:dyDescent="0.35">
      <c r="A49" s="6" t="s">
        <v>61</v>
      </c>
      <c r="B49" s="7">
        <v>14</v>
      </c>
    </row>
    <row r="50" spans="1:2" x14ac:dyDescent="0.35">
      <c r="A50" s="6" t="s">
        <v>57</v>
      </c>
      <c r="B50" s="7">
        <v>3</v>
      </c>
    </row>
    <row r="51" spans="1:2" x14ac:dyDescent="0.35">
      <c r="A51" s="4" t="s">
        <v>70</v>
      </c>
      <c r="B51" s="7">
        <v>41</v>
      </c>
    </row>
    <row r="52" spans="1:2" x14ac:dyDescent="0.35">
      <c r="A52" s="5" t="s">
        <v>3090</v>
      </c>
      <c r="B52" s="7">
        <v>41</v>
      </c>
    </row>
    <row r="53" spans="1:2" x14ac:dyDescent="0.35">
      <c r="A53" s="6" t="s">
        <v>61</v>
      </c>
      <c r="B53" s="7">
        <v>30</v>
      </c>
    </row>
    <row r="54" spans="1:2" x14ac:dyDescent="0.35">
      <c r="A54" s="6" t="s">
        <v>57</v>
      </c>
      <c r="B54" s="7">
        <v>11</v>
      </c>
    </row>
    <row r="55" spans="1:2" x14ac:dyDescent="0.35">
      <c r="A55" s="4" t="s">
        <v>362</v>
      </c>
      <c r="B55" s="7">
        <v>16</v>
      </c>
    </row>
    <row r="56" spans="1:2" x14ac:dyDescent="0.35">
      <c r="A56" s="5" t="s">
        <v>3090</v>
      </c>
      <c r="B56" s="7">
        <v>16</v>
      </c>
    </row>
    <row r="57" spans="1:2" x14ac:dyDescent="0.35">
      <c r="A57" s="6" t="s">
        <v>61</v>
      </c>
      <c r="B57" s="7">
        <v>14</v>
      </c>
    </row>
    <row r="58" spans="1:2" x14ac:dyDescent="0.35">
      <c r="A58" s="6" t="s">
        <v>57</v>
      </c>
      <c r="B58" s="7">
        <v>2</v>
      </c>
    </row>
    <row r="59" spans="1:2" x14ac:dyDescent="0.35">
      <c r="A59" s="4" t="s">
        <v>97</v>
      </c>
      <c r="B59" s="7">
        <v>2</v>
      </c>
    </row>
    <row r="60" spans="1:2" x14ac:dyDescent="0.35">
      <c r="A60" s="5" t="s">
        <v>3090</v>
      </c>
      <c r="B60" s="7">
        <v>2</v>
      </c>
    </row>
    <row r="61" spans="1:2" x14ac:dyDescent="0.35">
      <c r="A61" s="6" t="s">
        <v>61</v>
      </c>
      <c r="B61" s="7">
        <v>2</v>
      </c>
    </row>
    <row r="62" spans="1:2" x14ac:dyDescent="0.35">
      <c r="A62" s="4" t="s">
        <v>353</v>
      </c>
      <c r="B62" s="7">
        <v>14</v>
      </c>
    </row>
    <row r="63" spans="1:2" x14ac:dyDescent="0.35">
      <c r="A63" s="5" t="s">
        <v>3090</v>
      </c>
      <c r="B63" s="7">
        <v>14</v>
      </c>
    </row>
    <row r="64" spans="1:2" x14ac:dyDescent="0.35">
      <c r="A64" s="6" t="s">
        <v>61</v>
      </c>
      <c r="B64" s="7">
        <v>9</v>
      </c>
    </row>
    <row r="65" spans="1:2" x14ac:dyDescent="0.35">
      <c r="A65" s="6" t="s">
        <v>57</v>
      </c>
      <c r="B65" s="7">
        <v>5</v>
      </c>
    </row>
    <row r="66" spans="1:2" x14ac:dyDescent="0.35">
      <c r="A66" s="4" t="s">
        <v>460</v>
      </c>
      <c r="B66" s="7">
        <v>3</v>
      </c>
    </row>
    <row r="67" spans="1:2" x14ac:dyDescent="0.35">
      <c r="A67" s="5" t="s">
        <v>3090</v>
      </c>
      <c r="B67" s="7">
        <v>3</v>
      </c>
    </row>
    <row r="68" spans="1:2" x14ac:dyDescent="0.35">
      <c r="A68" s="6" t="s">
        <v>61</v>
      </c>
      <c r="B68" s="7">
        <v>2</v>
      </c>
    </row>
    <row r="69" spans="1:2" x14ac:dyDescent="0.35">
      <c r="A69" s="6" t="s">
        <v>57</v>
      </c>
      <c r="B69" s="7">
        <v>1</v>
      </c>
    </row>
    <row r="70" spans="1:2" x14ac:dyDescent="0.35">
      <c r="A70" s="4" t="s">
        <v>3017</v>
      </c>
      <c r="B70" s="7">
        <v>1</v>
      </c>
    </row>
    <row r="71" spans="1:2" x14ac:dyDescent="0.35">
      <c r="A71" s="5" t="s">
        <v>3090</v>
      </c>
      <c r="B71" s="7">
        <v>1</v>
      </c>
    </row>
    <row r="72" spans="1:2" x14ac:dyDescent="0.35">
      <c r="A72" s="6" t="s">
        <v>61</v>
      </c>
      <c r="B72" s="7">
        <v>1</v>
      </c>
    </row>
    <row r="73" spans="1:2" x14ac:dyDescent="0.35">
      <c r="A73" s="3">
        <v>2</v>
      </c>
      <c r="B73" s="7">
        <v>480</v>
      </c>
    </row>
    <row r="74" spans="1:2" x14ac:dyDescent="0.35">
      <c r="A74" s="4" t="s">
        <v>47</v>
      </c>
      <c r="B74" s="7">
        <v>1</v>
      </c>
    </row>
    <row r="75" spans="1:2" x14ac:dyDescent="0.35">
      <c r="A75" s="5" t="s">
        <v>3090</v>
      </c>
      <c r="B75" s="7">
        <v>1</v>
      </c>
    </row>
    <row r="76" spans="1:2" x14ac:dyDescent="0.35">
      <c r="A76" s="6" t="s">
        <v>57</v>
      </c>
      <c r="B76" s="7">
        <v>1</v>
      </c>
    </row>
    <row r="77" spans="1:2" x14ac:dyDescent="0.35">
      <c r="A77" s="4" t="s">
        <v>2065</v>
      </c>
      <c r="B77" s="7">
        <v>1</v>
      </c>
    </row>
    <row r="78" spans="1:2" x14ac:dyDescent="0.35">
      <c r="A78" s="5" t="s">
        <v>3090</v>
      </c>
      <c r="B78" s="7">
        <v>1</v>
      </c>
    </row>
    <row r="79" spans="1:2" x14ac:dyDescent="0.35">
      <c r="A79" s="6" t="s">
        <v>61</v>
      </c>
      <c r="B79" s="7">
        <v>1</v>
      </c>
    </row>
    <row r="80" spans="1:2" x14ac:dyDescent="0.35">
      <c r="A80" s="4" t="s">
        <v>366</v>
      </c>
      <c r="B80" s="7">
        <v>163</v>
      </c>
    </row>
    <row r="81" spans="1:2" x14ac:dyDescent="0.35">
      <c r="A81" s="5" t="s">
        <v>3090</v>
      </c>
      <c r="B81" s="7">
        <v>163</v>
      </c>
    </row>
    <row r="82" spans="1:2" x14ac:dyDescent="0.35">
      <c r="A82" s="6" t="s">
        <v>61</v>
      </c>
      <c r="B82" s="7">
        <v>105</v>
      </c>
    </row>
    <row r="83" spans="1:2" x14ac:dyDescent="0.35">
      <c r="A83" s="6" t="s">
        <v>57</v>
      </c>
      <c r="B83" s="7">
        <v>58</v>
      </c>
    </row>
    <row r="84" spans="1:2" x14ac:dyDescent="0.35">
      <c r="A84" s="4" t="s">
        <v>754</v>
      </c>
      <c r="B84" s="7">
        <v>3</v>
      </c>
    </row>
    <row r="85" spans="1:2" x14ac:dyDescent="0.35">
      <c r="A85" s="5" t="s">
        <v>3090</v>
      </c>
      <c r="B85" s="7">
        <v>3</v>
      </c>
    </row>
    <row r="86" spans="1:2" x14ac:dyDescent="0.35">
      <c r="A86" s="6" t="s">
        <v>61</v>
      </c>
      <c r="B86" s="7">
        <v>2</v>
      </c>
    </row>
    <row r="87" spans="1:2" x14ac:dyDescent="0.35">
      <c r="A87" s="6" t="s">
        <v>57</v>
      </c>
      <c r="B87" s="7">
        <v>1</v>
      </c>
    </row>
    <row r="88" spans="1:2" x14ac:dyDescent="0.35">
      <c r="A88" s="4" t="s">
        <v>1260</v>
      </c>
      <c r="B88" s="7">
        <v>48</v>
      </c>
    </row>
    <row r="89" spans="1:2" x14ac:dyDescent="0.35">
      <c r="A89" s="5" t="s">
        <v>3090</v>
      </c>
      <c r="B89" s="7">
        <v>48</v>
      </c>
    </row>
    <row r="90" spans="1:2" x14ac:dyDescent="0.35">
      <c r="A90" s="6" t="s">
        <v>61</v>
      </c>
      <c r="B90" s="7">
        <v>34</v>
      </c>
    </row>
    <row r="91" spans="1:2" x14ac:dyDescent="0.35">
      <c r="A91" s="6" t="s">
        <v>57</v>
      </c>
      <c r="B91" s="7">
        <v>14</v>
      </c>
    </row>
    <row r="92" spans="1:2" x14ac:dyDescent="0.35">
      <c r="A92" s="4" t="s">
        <v>315</v>
      </c>
      <c r="B92" s="7">
        <v>5</v>
      </c>
    </row>
    <row r="93" spans="1:2" x14ac:dyDescent="0.35">
      <c r="A93" s="5" t="s">
        <v>3090</v>
      </c>
      <c r="B93" s="7">
        <v>5</v>
      </c>
    </row>
    <row r="94" spans="1:2" x14ac:dyDescent="0.35">
      <c r="A94" s="6" t="s">
        <v>61</v>
      </c>
      <c r="B94" s="7">
        <v>5</v>
      </c>
    </row>
    <row r="95" spans="1:2" x14ac:dyDescent="0.35">
      <c r="A95" s="4" t="s">
        <v>518</v>
      </c>
      <c r="B95" s="7">
        <v>2</v>
      </c>
    </row>
    <row r="96" spans="1:2" x14ac:dyDescent="0.35">
      <c r="A96" s="5" t="s">
        <v>3090</v>
      </c>
      <c r="B96" s="7">
        <v>2</v>
      </c>
    </row>
    <row r="97" spans="1:2" x14ac:dyDescent="0.35">
      <c r="A97" s="6" t="s">
        <v>61</v>
      </c>
      <c r="B97" s="7">
        <v>2</v>
      </c>
    </row>
    <row r="98" spans="1:2" x14ac:dyDescent="0.35">
      <c r="A98" s="4" t="s">
        <v>471</v>
      </c>
      <c r="B98" s="7">
        <v>4</v>
      </c>
    </row>
    <row r="99" spans="1:2" x14ac:dyDescent="0.35">
      <c r="A99" s="5" t="s">
        <v>3090</v>
      </c>
      <c r="B99" s="7">
        <v>4</v>
      </c>
    </row>
    <row r="100" spans="1:2" x14ac:dyDescent="0.35">
      <c r="A100" s="6" t="s">
        <v>61</v>
      </c>
      <c r="B100" s="7">
        <v>4</v>
      </c>
    </row>
    <row r="101" spans="1:2" x14ac:dyDescent="0.35">
      <c r="A101" s="4" t="s">
        <v>56</v>
      </c>
      <c r="B101" s="7">
        <v>8</v>
      </c>
    </row>
    <row r="102" spans="1:2" x14ac:dyDescent="0.35">
      <c r="A102" s="5" t="s">
        <v>3090</v>
      </c>
      <c r="B102" s="7">
        <v>8</v>
      </c>
    </row>
    <row r="103" spans="1:2" x14ac:dyDescent="0.35">
      <c r="A103" s="6" t="s">
        <v>61</v>
      </c>
      <c r="B103" s="7">
        <v>6</v>
      </c>
    </row>
    <row r="104" spans="1:2" x14ac:dyDescent="0.35">
      <c r="A104" s="6" t="s">
        <v>57</v>
      </c>
      <c r="B104" s="7">
        <v>2</v>
      </c>
    </row>
    <row r="105" spans="1:2" x14ac:dyDescent="0.35">
      <c r="A105" s="4" t="s">
        <v>119</v>
      </c>
      <c r="B105" s="7">
        <v>45</v>
      </c>
    </row>
    <row r="106" spans="1:2" x14ac:dyDescent="0.35">
      <c r="A106" s="5" t="s">
        <v>3090</v>
      </c>
      <c r="B106" s="7">
        <v>45</v>
      </c>
    </row>
    <row r="107" spans="1:2" x14ac:dyDescent="0.35">
      <c r="A107" s="6" t="s">
        <v>61</v>
      </c>
      <c r="B107" s="7">
        <v>26</v>
      </c>
    </row>
    <row r="108" spans="1:2" x14ac:dyDescent="0.35">
      <c r="A108" s="6" t="s">
        <v>57</v>
      </c>
      <c r="B108" s="7">
        <v>19</v>
      </c>
    </row>
    <row r="109" spans="1:2" x14ac:dyDescent="0.35">
      <c r="A109" s="4" t="s">
        <v>1228</v>
      </c>
      <c r="B109" s="7">
        <v>1</v>
      </c>
    </row>
    <row r="110" spans="1:2" x14ac:dyDescent="0.35">
      <c r="A110" s="5" t="s">
        <v>3090</v>
      </c>
      <c r="B110" s="7">
        <v>1</v>
      </c>
    </row>
    <row r="111" spans="1:2" x14ac:dyDescent="0.35">
      <c r="A111" s="6" t="s">
        <v>61</v>
      </c>
      <c r="B111" s="7">
        <v>1</v>
      </c>
    </row>
    <row r="112" spans="1:2" x14ac:dyDescent="0.35">
      <c r="A112" s="4" t="s">
        <v>76</v>
      </c>
      <c r="B112" s="7">
        <v>43</v>
      </c>
    </row>
    <row r="113" spans="1:2" x14ac:dyDescent="0.35">
      <c r="A113" s="5" t="s">
        <v>3090</v>
      </c>
      <c r="B113" s="7">
        <v>43</v>
      </c>
    </row>
    <row r="114" spans="1:2" x14ac:dyDescent="0.35">
      <c r="A114" s="6" t="s">
        <v>61</v>
      </c>
      <c r="B114" s="7">
        <v>38</v>
      </c>
    </row>
    <row r="115" spans="1:2" x14ac:dyDescent="0.35">
      <c r="A115" s="6" t="s">
        <v>57</v>
      </c>
      <c r="B115" s="7">
        <v>5</v>
      </c>
    </row>
    <row r="116" spans="1:2" x14ac:dyDescent="0.35">
      <c r="A116" s="4" t="s">
        <v>70</v>
      </c>
      <c r="B116" s="7">
        <v>93</v>
      </c>
    </row>
    <row r="117" spans="1:2" x14ac:dyDescent="0.35">
      <c r="A117" s="5" t="s">
        <v>3090</v>
      </c>
      <c r="B117" s="7">
        <v>93</v>
      </c>
    </row>
    <row r="118" spans="1:2" x14ac:dyDescent="0.35">
      <c r="A118" s="6" t="s">
        <v>61</v>
      </c>
      <c r="B118" s="7">
        <v>60</v>
      </c>
    </row>
    <row r="119" spans="1:2" x14ac:dyDescent="0.35">
      <c r="A119" s="6" t="s">
        <v>57</v>
      </c>
      <c r="B119" s="7">
        <v>33</v>
      </c>
    </row>
    <row r="120" spans="1:2" x14ac:dyDescent="0.35">
      <c r="A120" s="4" t="s">
        <v>362</v>
      </c>
      <c r="B120" s="7">
        <v>31</v>
      </c>
    </row>
    <row r="121" spans="1:2" x14ac:dyDescent="0.35">
      <c r="A121" s="5" t="s">
        <v>3090</v>
      </c>
      <c r="B121" s="7">
        <v>31</v>
      </c>
    </row>
    <row r="122" spans="1:2" x14ac:dyDescent="0.35">
      <c r="A122" s="6" t="s">
        <v>61</v>
      </c>
      <c r="B122" s="7">
        <v>24</v>
      </c>
    </row>
    <row r="123" spans="1:2" x14ac:dyDescent="0.35">
      <c r="A123" s="6" t="s">
        <v>57</v>
      </c>
      <c r="B123" s="7">
        <v>7</v>
      </c>
    </row>
    <row r="124" spans="1:2" x14ac:dyDescent="0.35">
      <c r="A124" s="4" t="s">
        <v>97</v>
      </c>
      <c r="B124" s="7">
        <v>7</v>
      </c>
    </row>
    <row r="125" spans="1:2" x14ac:dyDescent="0.35">
      <c r="A125" s="5" t="s">
        <v>3090</v>
      </c>
      <c r="B125" s="7">
        <v>7</v>
      </c>
    </row>
    <row r="126" spans="1:2" x14ac:dyDescent="0.35">
      <c r="A126" s="6" t="s">
        <v>61</v>
      </c>
      <c r="B126" s="7">
        <v>2</v>
      </c>
    </row>
    <row r="127" spans="1:2" x14ac:dyDescent="0.35">
      <c r="A127" s="6" t="s">
        <v>57</v>
      </c>
      <c r="B127" s="7">
        <v>5</v>
      </c>
    </row>
    <row r="128" spans="1:2" x14ac:dyDescent="0.35">
      <c r="A128" s="4" t="s">
        <v>353</v>
      </c>
      <c r="B128" s="7">
        <v>23</v>
      </c>
    </row>
    <row r="129" spans="1:2" x14ac:dyDescent="0.35">
      <c r="A129" s="5" t="s">
        <v>3090</v>
      </c>
      <c r="B129" s="7">
        <v>23</v>
      </c>
    </row>
    <row r="130" spans="1:2" x14ac:dyDescent="0.35">
      <c r="A130" s="6" t="s">
        <v>61</v>
      </c>
      <c r="B130" s="7">
        <v>14</v>
      </c>
    </row>
    <row r="131" spans="1:2" x14ac:dyDescent="0.35">
      <c r="A131" s="6" t="s">
        <v>57</v>
      </c>
      <c r="B131" s="7">
        <v>9</v>
      </c>
    </row>
    <row r="132" spans="1:2" x14ac:dyDescent="0.35">
      <c r="A132" s="4" t="s">
        <v>1081</v>
      </c>
      <c r="B132" s="7">
        <v>1</v>
      </c>
    </row>
    <row r="133" spans="1:2" x14ac:dyDescent="0.35">
      <c r="A133" s="5" t="s">
        <v>3090</v>
      </c>
      <c r="B133" s="7">
        <v>1</v>
      </c>
    </row>
    <row r="134" spans="1:2" x14ac:dyDescent="0.35">
      <c r="A134" s="6" t="s">
        <v>61</v>
      </c>
      <c r="B134" s="7">
        <v>1</v>
      </c>
    </row>
    <row r="135" spans="1:2" x14ac:dyDescent="0.35">
      <c r="A135" s="4" t="s">
        <v>460</v>
      </c>
      <c r="B135" s="7">
        <v>1</v>
      </c>
    </row>
    <row r="136" spans="1:2" x14ac:dyDescent="0.35">
      <c r="A136" s="5" t="s">
        <v>3090</v>
      </c>
      <c r="B136" s="7">
        <v>1</v>
      </c>
    </row>
    <row r="137" spans="1:2" x14ac:dyDescent="0.35">
      <c r="A137" s="6" t="s">
        <v>61</v>
      </c>
      <c r="B137" s="7">
        <v>1</v>
      </c>
    </row>
    <row r="138" spans="1:2" x14ac:dyDescent="0.35">
      <c r="A138" s="3">
        <v>1</v>
      </c>
      <c r="B138" s="7">
        <v>5</v>
      </c>
    </row>
    <row r="139" spans="1:2" x14ac:dyDescent="0.35">
      <c r="A139" s="4" t="s">
        <v>1260</v>
      </c>
      <c r="B139" s="7">
        <v>2</v>
      </c>
    </row>
    <row r="140" spans="1:2" x14ac:dyDescent="0.35">
      <c r="A140" s="5" t="s">
        <v>3090</v>
      </c>
      <c r="B140" s="7">
        <v>2</v>
      </c>
    </row>
    <row r="141" spans="1:2" x14ac:dyDescent="0.35">
      <c r="A141" s="6" t="s">
        <v>61</v>
      </c>
      <c r="B141" s="7">
        <v>1</v>
      </c>
    </row>
    <row r="142" spans="1:2" x14ac:dyDescent="0.35">
      <c r="A142" s="6" t="s">
        <v>57</v>
      </c>
      <c r="B142" s="7">
        <v>1</v>
      </c>
    </row>
    <row r="143" spans="1:2" x14ac:dyDescent="0.35">
      <c r="A143" s="4" t="s">
        <v>56</v>
      </c>
      <c r="B143" s="7">
        <v>1</v>
      </c>
    </row>
    <row r="144" spans="1:2" x14ac:dyDescent="0.35">
      <c r="A144" s="5" t="s">
        <v>3090</v>
      </c>
      <c r="B144" s="7">
        <v>1</v>
      </c>
    </row>
    <row r="145" spans="1:2" x14ac:dyDescent="0.35">
      <c r="A145" s="6" t="s">
        <v>61</v>
      </c>
      <c r="B145" s="7">
        <v>1</v>
      </c>
    </row>
    <row r="146" spans="1:2" x14ac:dyDescent="0.35">
      <c r="A146" s="4" t="s">
        <v>70</v>
      </c>
      <c r="B146" s="7">
        <v>1</v>
      </c>
    </row>
    <row r="147" spans="1:2" x14ac:dyDescent="0.35">
      <c r="A147" s="5" t="s">
        <v>3090</v>
      </c>
      <c r="B147" s="7">
        <v>1</v>
      </c>
    </row>
    <row r="148" spans="1:2" x14ac:dyDescent="0.35">
      <c r="A148" s="6" t="s">
        <v>61</v>
      </c>
      <c r="B148" s="7">
        <v>1</v>
      </c>
    </row>
    <row r="149" spans="1:2" x14ac:dyDescent="0.35">
      <c r="A149" s="4" t="s">
        <v>362</v>
      </c>
      <c r="B149" s="7">
        <v>1</v>
      </c>
    </row>
    <row r="150" spans="1:2" x14ac:dyDescent="0.35">
      <c r="A150" s="5" t="s">
        <v>3090</v>
      </c>
      <c r="B150" s="7">
        <v>1</v>
      </c>
    </row>
    <row r="151" spans="1:2" x14ac:dyDescent="0.35">
      <c r="A151" s="6" t="s">
        <v>61</v>
      </c>
      <c r="B151" s="7">
        <v>1</v>
      </c>
    </row>
    <row r="152" spans="1:2" x14ac:dyDescent="0.35">
      <c r="A152" s="3" t="s">
        <v>3075</v>
      </c>
      <c r="B152" s="7">
        <v>711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BFAA5-3C1B-47B6-8E49-ADAA0C46408A}">
  <dimension ref="A3:F9"/>
  <sheetViews>
    <sheetView workbookViewId="0">
      <selection activeCell="B7" sqref="B7"/>
    </sheetView>
  </sheetViews>
  <sheetFormatPr defaultRowHeight="14.5" x14ac:dyDescent="0.35"/>
  <cols>
    <col min="1" max="1" width="13.81640625" bestFit="1" customWidth="1"/>
    <col min="2" max="2" width="15.6328125" bestFit="1" customWidth="1"/>
    <col min="3" max="4" width="3.81640625" bestFit="1" customWidth="1"/>
    <col min="5" max="5" width="1.81640625" bestFit="1" customWidth="1"/>
    <col min="6" max="6" width="10.36328125" bestFit="1" customWidth="1"/>
  </cols>
  <sheetData>
    <row r="3" spans="1:6" x14ac:dyDescent="0.35">
      <c r="A3" s="2" t="s">
        <v>3089</v>
      </c>
      <c r="B3" s="2" t="s">
        <v>3088</v>
      </c>
    </row>
    <row r="4" spans="1:6" x14ac:dyDescent="0.35">
      <c r="A4" s="2" t="s">
        <v>3074</v>
      </c>
      <c r="B4">
        <v>1</v>
      </c>
      <c r="C4">
        <v>2</v>
      </c>
      <c r="D4">
        <v>3</v>
      </c>
      <c r="E4">
        <v>4</v>
      </c>
      <c r="F4" t="s">
        <v>3075</v>
      </c>
    </row>
    <row r="5" spans="1:6" x14ac:dyDescent="0.35">
      <c r="A5" s="3" t="s">
        <v>3079</v>
      </c>
      <c r="B5" s="7">
        <v>1</v>
      </c>
      <c r="C5" s="7">
        <v>172</v>
      </c>
      <c r="D5" s="7">
        <v>111</v>
      </c>
      <c r="E5" s="7"/>
      <c r="F5" s="7">
        <v>284</v>
      </c>
    </row>
    <row r="6" spans="1:6" x14ac:dyDescent="0.35">
      <c r="A6" s="3" t="s">
        <v>3080</v>
      </c>
      <c r="B6" s="7">
        <v>2</v>
      </c>
      <c r="C6" s="7">
        <v>200</v>
      </c>
      <c r="D6" s="7">
        <v>144</v>
      </c>
      <c r="E6" s="7"/>
      <c r="F6" s="7">
        <v>346</v>
      </c>
    </row>
    <row r="7" spans="1:6" x14ac:dyDescent="0.35">
      <c r="A7" s="3" t="s">
        <v>3078</v>
      </c>
      <c r="B7" s="7">
        <v>2</v>
      </c>
      <c r="C7" s="7">
        <v>518</v>
      </c>
      <c r="D7" s="7">
        <v>330</v>
      </c>
      <c r="E7" s="7">
        <v>4</v>
      </c>
      <c r="F7" s="7">
        <v>854</v>
      </c>
    </row>
    <row r="8" spans="1:6" x14ac:dyDescent="0.35">
      <c r="A8" s="3" t="s">
        <v>3077</v>
      </c>
      <c r="B8" s="7"/>
      <c r="C8" s="7">
        <v>70</v>
      </c>
      <c r="D8" s="7">
        <v>90</v>
      </c>
      <c r="E8" s="7"/>
      <c r="F8" s="7">
        <v>160</v>
      </c>
    </row>
    <row r="9" spans="1:6" x14ac:dyDescent="0.35">
      <c r="A9" s="3" t="s">
        <v>3075</v>
      </c>
      <c r="B9" s="7">
        <v>5</v>
      </c>
      <c r="C9" s="7">
        <v>960</v>
      </c>
      <c r="D9" s="7">
        <v>675</v>
      </c>
      <c r="E9" s="7">
        <v>4</v>
      </c>
      <c r="F9" s="7">
        <v>1644</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2CF00-ADDA-4DA5-8837-C794D0707C56}">
  <dimension ref="A3:B269"/>
  <sheetViews>
    <sheetView workbookViewId="0">
      <selection activeCell="A7" sqref="A4:A268"/>
      <pivotSelection pane="bottomRight" showHeader="1" activeRow="6" click="1" r:id="rId1">
        <pivotArea dataOnly="0" labelOnly="1" fieldPosition="0">
          <references count="1">
            <reference field="12" count="0"/>
          </references>
        </pivotArea>
      </pivotSelection>
    </sheetView>
  </sheetViews>
  <sheetFormatPr defaultRowHeight="14.5" x14ac:dyDescent="0.35"/>
  <cols>
    <col min="1" max="1" width="16.453125" bestFit="1" customWidth="1"/>
    <col min="2" max="2" width="10.08984375" bestFit="1" customWidth="1"/>
  </cols>
  <sheetData>
    <row r="3" spans="1:2" x14ac:dyDescent="0.35">
      <c r="A3" s="2" t="s">
        <v>3074</v>
      </c>
      <c r="B3" t="s">
        <v>3076</v>
      </c>
    </row>
    <row r="4" spans="1:2" x14ac:dyDescent="0.35">
      <c r="A4" s="3" t="s">
        <v>2422</v>
      </c>
      <c r="B4" s="7">
        <v>1</v>
      </c>
    </row>
    <row r="5" spans="1:2" x14ac:dyDescent="0.35">
      <c r="A5" s="3" t="s">
        <v>1411</v>
      </c>
      <c r="B5" s="7">
        <v>1</v>
      </c>
    </row>
    <row r="6" spans="1:2" x14ac:dyDescent="0.35">
      <c r="A6" s="3" t="s">
        <v>2799</v>
      </c>
      <c r="B6" s="7">
        <v>1</v>
      </c>
    </row>
    <row r="7" spans="1:2" x14ac:dyDescent="0.35">
      <c r="A7" s="3" t="s">
        <v>582</v>
      </c>
      <c r="B7" s="7">
        <v>1</v>
      </c>
    </row>
    <row r="8" spans="1:2" x14ac:dyDescent="0.35">
      <c r="A8" s="3" t="s">
        <v>2859</v>
      </c>
      <c r="B8" s="7">
        <v>1</v>
      </c>
    </row>
    <row r="9" spans="1:2" x14ac:dyDescent="0.35">
      <c r="A9" s="3" t="s">
        <v>2377</v>
      </c>
      <c r="B9" s="7">
        <v>4</v>
      </c>
    </row>
    <row r="10" spans="1:2" x14ac:dyDescent="0.35">
      <c r="A10" s="3" t="s">
        <v>1746</v>
      </c>
      <c r="B10" s="7">
        <v>1</v>
      </c>
    </row>
    <row r="11" spans="1:2" x14ac:dyDescent="0.35">
      <c r="A11" s="3" t="s">
        <v>465</v>
      </c>
      <c r="B11" s="7">
        <v>1</v>
      </c>
    </row>
    <row r="12" spans="1:2" x14ac:dyDescent="0.35">
      <c r="A12" s="3" t="s">
        <v>2373</v>
      </c>
      <c r="B12" s="7">
        <v>1</v>
      </c>
    </row>
    <row r="13" spans="1:2" x14ac:dyDescent="0.35">
      <c r="A13" s="3" t="s">
        <v>65</v>
      </c>
      <c r="B13" s="7">
        <v>2</v>
      </c>
    </row>
    <row r="14" spans="1:2" x14ac:dyDescent="0.35">
      <c r="A14" s="3" t="s">
        <v>1187</v>
      </c>
      <c r="B14" s="7">
        <v>1</v>
      </c>
    </row>
    <row r="15" spans="1:2" x14ac:dyDescent="0.35">
      <c r="A15" s="3" t="s">
        <v>2338</v>
      </c>
      <c r="B15" s="7">
        <v>3</v>
      </c>
    </row>
    <row r="16" spans="1:2" x14ac:dyDescent="0.35">
      <c r="A16" s="3" t="s">
        <v>82</v>
      </c>
      <c r="B16" s="7">
        <v>5</v>
      </c>
    </row>
    <row r="17" spans="1:2" x14ac:dyDescent="0.35">
      <c r="A17" s="3" t="s">
        <v>1018</v>
      </c>
      <c r="B17" s="7">
        <v>1</v>
      </c>
    </row>
    <row r="18" spans="1:2" x14ac:dyDescent="0.35">
      <c r="A18" s="3" t="s">
        <v>2272</v>
      </c>
      <c r="B18" s="7">
        <v>1</v>
      </c>
    </row>
    <row r="19" spans="1:2" x14ac:dyDescent="0.35">
      <c r="A19" s="3" t="s">
        <v>2326</v>
      </c>
      <c r="B19" s="7">
        <v>1</v>
      </c>
    </row>
    <row r="20" spans="1:2" x14ac:dyDescent="0.35">
      <c r="A20" s="3" t="s">
        <v>2417</v>
      </c>
      <c r="B20" s="7">
        <v>1</v>
      </c>
    </row>
    <row r="21" spans="1:2" x14ac:dyDescent="0.35">
      <c r="A21" s="3" t="s">
        <v>1600</v>
      </c>
      <c r="B21" s="7">
        <v>1</v>
      </c>
    </row>
    <row r="22" spans="1:2" x14ac:dyDescent="0.35">
      <c r="A22" s="3" t="s">
        <v>916</v>
      </c>
      <c r="B22" s="7">
        <v>1</v>
      </c>
    </row>
    <row r="23" spans="1:2" x14ac:dyDescent="0.35">
      <c r="A23" s="3" t="s">
        <v>2360</v>
      </c>
      <c r="B23" s="7">
        <v>1</v>
      </c>
    </row>
    <row r="24" spans="1:2" x14ac:dyDescent="0.35">
      <c r="A24" s="3" t="s">
        <v>1556</v>
      </c>
      <c r="B24" s="7">
        <v>2</v>
      </c>
    </row>
    <row r="25" spans="1:2" x14ac:dyDescent="0.35">
      <c r="A25" s="3" t="s">
        <v>1394</v>
      </c>
      <c r="B25" s="7">
        <v>1</v>
      </c>
    </row>
    <row r="26" spans="1:2" x14ac:dyDescent="0.35">
      <c r="A26" s="3" t="s">
        <v>1786</v>
      </c>
      <c r="B26" s="7">
        <v>1</v>
      </c>
    </row>
    <row r="27" spans="1:2" x14ac:dyDescent="0.35">
      <c r="A27" s="3" t="s">
        <v>1291</v>
      </c>
      <c r="B27" s="7">
        <v>9</v>
      </c>
    </row>
    <row r="28" spans="1:2" x14ac:dyDescent="0.35">
      <c r="A28" s="3" t="s">
        <v>1783</v>
      </c>
      <c r="B28" s="7">
        <v>1</v>
      </c>
    </row>
    <row r="29" spans="1:2" x14ac:dyDescent="0.35">
      <c r="A29" s="3" t="s">
        <v>2434</v>
      </c>
      <c r="B29" s="7">
        <v>1</v>
      </c>
    </row>
    <row r="30" spans="1:2" x14ac:dyDescent="0.35">
      <c r="A30" s="3" t="s">
        <v>2943</v>
      </c>
      <c r="B30" s="7">
        <v>1</v>
      </c>
    </row>
    <row r="31" spans="1:2" x14ac:dyDescent="0.35">
      <c r="A31" s="3" t="s">
        <v>450</v>
      </c>
      <c r="B31" s="7">
        <v>1</v>
      </c>
    </row>
    <row r="32" spans="1:2" x14ac:dyDescent="0.35">
      <c r="A32" s="3" t="s">
        <v>951</v>
      </c>
      <c r="B32" s="7">
        <v>1</v>
      </c>
    </row>
    <row r="33" spans="1:2" x14ac:dyDescent="0.35">
      <c r="A33" s="3" t="s">
        <v>658</v>
      </c>
      <c r="B33" s="7">
        <v>1</v>
      </c>
    </row>
    <row r="34" spans="1:2" x14ac:dyDescent="0.35">
      <c r="A34" s="3" t="s">
        <v>1563</v>
      </c>
      <c r="B34" s="7">
        <v>2</v>
      </c>
    </row>
    <row r="35" spans="1:2" x14ac:dyDescent="0.35">
      <c r="A35" s="3" t="s">
        <v>2293</v>
      </c>
      <c r="B35" s="7">
        <v>1</v>
      </c>
    </row>
    <row r="36" spans="1:2" x14ac:dyDescent="0.35">
      <c r="A36" s="3" t="s">
        <v>2007</v>
      </c>
      <c r="B36" s="7">
        <v>1</v>
      </c>
    </row>
    <row r="37" spans="1:2" x14ac:dyDescent="0.35">
      <c r="A37" s="3" t="s">
        <v>2052</v>
      </c>
      <c r="B37" s="7">
        <v>1</v>
      </c>
    </row>
    <row r="38" spans="1:2" x14ac:dyDescent="0.35">
      <c r="A38" s="3" t="s">
        <v>979</v>
      </c>
      <c r="B38" s="7">
        <v>1</v>
      </c>
    </row>
    <row r="39" spans="1:2" x14ac:dyDescent="0.35">
      <c r="A39" s="3" t="s">
        <v>970</v>
      </c>
      <c r="B39" s="7">
        <v>1</v>
      </c>
    </row>
    <row r="40" spans="1:2" x14ac:dyDescent="0.35">
      <c r="A40" s="3" t="s">
        <v>1303</v>
      </c>
      <c r="B40" s="7">
        <v>2</v>
      </c>
    </row>
    <row r="41" spans="1:2" x14ac:dyDescent="0.35">
      <c r="A41" s="3" t="s">
        <v>2776</v>
      </c>
      <c r="B41" s="7">
        <v>3</v>
      </c>
    </row>
    <row r="42" spans="1:2" x14ac:dyDescent="0.35">
      <c r="A42" s="3" t="s">
        <v>2813</v>
      </c>
      <c r="B42" s="7">
        <v>1</v>
      </c>
    </row>
    <row r="43" spans="1:2" x14ac:dyDescent="0.35">
      <c r="A43" s="3" t="s">
        <v>1176</v>
      </c>
      <c r="B43" s="7">
        <v>2</v>
      </c>
    </row>
    <row r="44" spans="1:2" x14ac:dyDescent="0.35">
      <c r="A44" s="3" t="s">
        <v>1809</v>
      </c>
      <c r="B44" s="7">
        <v>2</v>
      </c>
    </row>
    <row r="45" spans="1:2" x14ac:dyDescent="0.35">
      <c r="A45" s="3" t="s">
        <v>1257</v>
      </c>
      <c r="B45" s="7">
        <v>5</v>
      </c>
    </row>
    <row r="46" spans="1:2" x14ac:dyDescent="0.35">
      <c r="A46" s="3" t="s">
        <v>1024</v>
      </c>
      <c r="B46" s="7">
        <v>1</v>
      </c>
    </row>
    <row r="47" spans="1:2" x14ac:dyDescent="0.35">
      <c r="A47" s="3" t="s">
        <v>3015</v>
      </c>
      <c r="B47" s="7">
        <v>1</v>
      </c>
    </row>
    <row r="48" spans="1:2" x14ac:dyDescent="0.35">
      <c r="A48" s="3" t="s">
        <v>439</v>
      </c>
      <c r="B48" s="7">
        <v>1</v>
      </c>
    </row>
    <row r="49" spans="1:2" x14ac:dyDescent="0.35">
      <c r="A49" s="3" t="s">
        <v>972</v>
      </c>
      <c r="B49" s="7">
        <v>2</v>
      </c>
    </row>
    <row r="50" spans="1:2" x14ac:dyDescent="0.35">
      <c r="A50" s="3" t="s">
        <v>1318</v>
      </c>
      <c r="B50" s="7">
        <v>1</v>
      </c>
    </row>
    <row r="51" spans="1:2" x14ac:dyDescent="0.35">
      <c r="A51" s="3" t="s">
        <v>1027</v>
      </c>
      <c r="B51" s="7">
        <v>1</v>
      </c>
    </row>
    <row r="52" spans="1:2" x14ac:dyDescent="0.35">
      <c r="A52" s="3" t="s">
        <v>921</v>
      </c>
      <c r="B52" s="7">
        <v>1</v>
      </c>
    </row>
    <row r="53" spans="1:2" x14ac:dyDescent="0.35">
      <c r="A53" s="3" t="s">
        <v>1363</v>
      </c>
      <c r="B53" s="7">
        <v>4</v>
      </c>
    </row>
    <row r="54" spans="1:2" x14ac:dyDescent="0.35">
      <c r="A54" s="3" t="s">
        <v>1266</v>
      </c>
      <c r="B54" s="7">
        <v>3</v>
      </c>
    </row>
    <row r="55" spans="1:2" x14ac:dyDescent="0.35">
      <c r="A55" s="3" t="s">
        <v>1832</v>
      </c>
      <c r="B55" s="7">
        <v>2</v>
      </c>
    </row>
    <row r="56" spans="1:2" x14ac:dyDescent="0.35">
      <c r="A56" s="3" t="s">
        <v>982</v>
      </c>
      <c r="B56" s="7">
        <v>1</v>
      </c>
    </row>
    <row r="57" spans="1:2" x14ac:dyDescent="0.35">
      <c r="A57" s="3" t="s">
        <v>2937</v>
      </c>
      <c r="B57" s="7">
        <v>3</v>
      </c>
    </row>
    <row r="58" spans="1:2" x14ac:dyDescent="0.35">
      <c r="A58" s="3" t="s">
        <v>2332</v>
      </c>
      <c r="B58" s="7">
        <v>2</v>
      </c>
    </row>
    <row r="59" spans="1:2" x14ac:dyDescent="0.35">
      <c r="A59" s="3" t="s">
        <v>932</v>
      </c>
      <c r="B59" s="7">
        <v>11</v>
      </c>
    </row>
    <row r="60" spans="1:2" x14ac:dyDescent="0.35">
      <c r="A60" s="3" t="s">
        <v>206</v>
      </c>
      <c r="B60" s="7">
        <v>1</v>
      </c>
    </row>
    <row r="61" spans="1:2" x14ac:dyDescent="0.35">
      <c r="A61" s="3" t="s">
        <v>1978</v>
      </c>
      <c r="B61" s="7">
        <v>1</v>
      </c>
    </row>
    <row r="62" spans="1:2" x14ac:dyDescent="0.35">
      <c r="A62" s="3" t="s">
        <v>2773</v>
      </c>
      <c r="B62" s="7">
        <v>1</v>
      </c>
    </row>
    <row r="63" spans="1:2" x14ac:dyDescent="0.35">
      <c r="A63" s="3" t="s">
        <v>1626</v>
      </c>
      <c r="B63" s="7">
        <v>2</v>
      </c>
    </row>
    <row r="64" spans="1:2" x14ac:dyDescent="0.35">
      <c r="A64" s="3" t="s">
        <v>2368</v>
      </c>
      <c r="B64" s="7">
        <v>1</v>
      </c>
    </row>
    <row r="65" spans="1:2" x14ac:dyDescent="0.35">
      <c r="A65" s="3" t="s">
        <v>2608</v>
      </c>
      <c r="B65" s="7">
        <v>1</v>
      </c>
    </row>
    <row r="66" spans="1:2" x14ac:dyDescent="0.35">
      <c r="A66" s="3" t="s">
        <v>2423</v>
      </c>
      <c r="B66" s="7">
        <v>1</v>
      </c>
    </row>
    <row r="67" spans="1:2" x14ac:dyDescent="0.35">
      <c r="A67" s="3" t="s">
        <v>1570</v>
      </c>
      <c r="B67" s="7">
        <v>1</v>
      </c>
    </row>
    <row r="68" spans="1:2" x14ac:dyDescent="0.35">
      <c r="A68" s="3" t="s">
        <v>1264</v>
      </c>
      <c r="B68" s="7">
        <v>2</v>
      </c>
    </row>
    <row r="69" spans="1:2" x14ac:dyDescent="0.35">
      <c r="A69" s="3" t="s">
        <v>1648</v>
      </c>
      <c r="B69" s="7">
        <v>1</v>
      </c>
    </row>
    <row r="70" spans="1:2" x14ac:dyDescent="0.35">
      <c r="A70" s="3" t="s">
        <v>1044</v>
      </c>
      <c r="B70" s="7">
        <v>1</v>
      </c>
    </row>
    <row r="71" spans="1:2" x14ac:dyDescent="0.35">
      <c r="A71" s="3" t="s">
        <v>58</v>
      </c>
      <c r="B71" s="7">
        <v>1</v>
      </c>
    </row>
    <row r="72" spans="1:2" x14ac:dyDescent="0.35">
      <c r="A72" s="3" t="s">
        <v>1277</v>
      </c>
      <c r="B72" s="7">
        <v>1</v>
      </c>
    </row>
    <row r="73" spans="1:2" x14ac:dyDescent="0.35">
      <c r="A73" s="3" t="s">
        <v>1309</v>
      </c>
      <c r="B73" s="7">
        <v>2</v>
      </c>
    </row>
    <row r="74" spans="1:2" x14ac:dyDescent="0.35">
      <c r="A74" s="3" t="s">
        <v>1083</v>
      </c>
      <c r="B74" s="7">
        <v>1</v>
      </c>
    </row>
    <row r="75" spans="1:2" x14ac:dyDescent="0.35">
      <c r="A75" s="3" t="s">
        <v>922</v>
      </c>
      <c r="B75" s="7">
        <v>1</v>
      </c>
    </row>
    <row r="76" spans="1:2" x14ac:dyDescent="0.35">
      <c r="A76" s="3" t="s">
        <v>981</v>
      </c>
      <c r="B76" s="7">
        <v>2</v>
      </c>
    </row>
    <row r="77" spans="1:2" x14ac:dyDescent="0.35">
      <c r="A77" s="3" t="s">
        <v>288</v>
      </c>
      <c r="B77" s="7">
        <v>2</v>
      </c>
    </row>
    <row r="78" spans="1:2" x14ac:dyDescent="0.35">
      <c r="A78" s="3" t="s">
        <v>607</v>
      </c>
      <c r="B78" s="7">
        <v>1</v>
      </c>
    </row>
    <row r="79" spans="1:2" x14ac:dyDescent="0.35">
      <c r="A79" s="3" t="s">
        <v>2923</v>
      </c>
      <c r="B79" s="7">
        <v>2</v>
      </c>
    </row>
    <row r="80" spans="1:2" x14ac:dyDescent="0.35">
      <c r="A80" s="3" t="s">
        <v>938</v>
      </c>
      <c r="B80" s="7">
        <v>1</v>
      </c>
    </row>
    <row r="81" spans="1:2" x14ac:dyDescent="0.35">
      <c r="A81" s="3" t="s">
        <v>1077</v>
      </c>
      <c r="B81" s="7">
        <v>1</v>
      </c>
    </row>
    <row r="82" spans="1:2" x14ac:dyDescent="0.35">
      <c r="A82" s="3" t="s">
        <v>1294</v>
      </c>
      <c r="B82" s="7">
        <v>1</v>
      </c>
    </row>
    <row r="83" spans="1:2" x14ac:dyDescent="0.35">
      <c r="A83" s="3" t="s">
        <v>1026</v>
      </c>
      <c r="B83" s="7">
        <v>2</v>
      </c>
    </row>
    <row r="84" spans="1:2" x14ac:dyDescent="0.35">
      <c r="A84" s="3" t="s">
        <v>546</v>
      </c>
      <c r="B84" s="7">
        <v>1</v>
      </c>
    </row>
    <row r="85" spans="1:2" x14ac:dyDescent="0.35">
      <c r="A85" s="3" t="s">
        <v>369</v>
      </c>
      <c r="B85" s="7">
        <v>1</v>
      </c>
    </row>
    <row r="86" spans="1:2" x14ac:dyDescent="0.35">
      <c r="A86" s="3" t="s">
        <v>1737</v>
      </c>
      <c r="B86" s="7">
        <v>3</v>
      </c>
    </row>
    <row r="87" spans="1:2" x14ac:dyDescent="0.35">
      <c r="A87" s="3" t="s">
        <v>1057</v>
      </c>
      <c r="B87" s="7">
        <v>2</v>
      </c>
    </row>
    <row r="88" spans="1:2" x14ac:dyDescent="0.35">
      <c r="A88" s="3" t="s">
        <v>2710</v>
      </c>
      <c r="B88" s="7">
        <v>1</v>
      </c>
    </row>
    <row r="89" spans="1:2" x14ac:dyDescent="0.35">
      <c r="A89" s="3" t="s">
        <v>519</v>
      </c>
      <c r="B89" s="7">
        <v>1</v>
      </c>
    </row>
    <row r="90" spans="1:2" x14ac:dyDescent="0.35">
      <c r="A90" s="3" t="s">
        <v>1573</v>
      </c>
      <c r="B90" s="7">
        <v>1</v>
      </c>
    </row>
    <row r="91" spans="1:2" x14ac:dyDescent="0.35">
      <c r="A91" s="3" t="s">
        <v>1272</v>
      </c>
      <c r="B91" s="7">
        <v>1</v>
      </c>
    </row>
    <row r="92" spans="1:2" x14ac:dyDescent="0.35">
      <c r="A92" s="3" t="s">
        <v>1683</v>
      </c>
      <c r="B92" s="7">
        <v>97</v>
      </c>
    </row>
    <row r="93" spans="1:2" x14ac:dyDescent="0.35">
      <c r="A93" s="3" t="s">
        <v>787</v>
      </c>
      <c r="B93" s="7">
        <v>1</v>
      </c>
    </row>
    <row r="94" spans="1:2" x14ac:dyDescent="0.35">
      <c r="A94" s="3" t="s">
        <v>936</v>
      </c>
      <c r="B94" s="7">
        <v>1</v>
      </c>
    </row>
    <row r="95" spans="1:2" x14ac:dyDescent="0.35">
      <c r="A95" s="3" t="s">
        <v>2344</v>
      </c>
      <c r="B95" s="7">
        <v>1</v>
      </c>
    </row>
    <row r="96" spans="1:2" x14ac:dyDescent="0.35">
      <c r="A96" s="3" t="s">
        <v>2869</v>
      </c>
      <c r="B96" s="7">
        <v>1</v>
      </c>
    </row>
    <row r="97" spans="1:2" x14ac:dyDescent="0.35">
      <c r="A97" s="3" t="s">
        <v>1280</v>
      </c>
      <c r="B97" s="7">
        <v>1</v>
      </c>
    </row>
    <row r="98" spans="1:2" x14ac:dyDescent="0.35">
      <c r="A98" s="3" t="s">
        <v>510</v>
      </c>
      <c r="B98" s="7">
        <v>1</v>
      </c>
    </row>
    <row r="99" spans="1:2" x14ac:dyDescent="0.35">
      <c r="A99" s="3" t="s">
        <v>1829</v>
      </c>
      <c r="B99" s="7">
        <v>2</v>
      </c>
    </row>
    <row r="100" spans="1:2" x14ac:dyDescent="0.35">
      <c r="A100" s="3" t="s">
        <v>941</v>
      </c>
      <c r="B100" s="7">
        <v>2</v>
      </c>
    </row>
    <row r="101" spans="1:2" x14ac:dyDescent="0.35">
      <c r="A101" s="3" t="s">
        <v>626</v>
      </c>
      <c r="B101" s="7">
        <v>1</v>
      </c>
    </row>
    <row r="102" spans="1:2" x14ac:dyDescent="0.35">
      <c r="A102" s="3" t="s">
        <v>2492</v>
      </c>
      <c r="B102" s="7">
        <v>1</v>
      </c>
    </row>
    <row r="103" spans="1:2" x14ac:dyDescent="0.35">
      <c r="A103" s="3" t="s">
        <v>1619</v>
      </c>
      <c r="B103" s="7">
        <v>1</v>
      </c>
    </row>
    <row r="104" spans="1:2" x14ac:dyDescent="0.35">
      <c r="A104" s="3" t="s">
        <v>1269</v>
      </c>
      <c r="B104" s="7">
        <v>4</v>
      </c>
    </row>
    <row r="105" spans="1:2" x14ac:dyDescent="0.35">
      <c r="A105" s="3" t="s">
        <v>2921</v>
      </c>
      <c r="B105" s="7">
        <v>1</v>
      </c>
    </row>
    <row r="106" spans="1:2" x14ac:dyDescent="0.35">
      <c r="A106" s="3" t="s">
        <v>297</v>
      </c>
      <c r="B106" s="7">
        <v>1</v>
      </c>
    </row>
    <row r="107" spans="1:2" x14ac:dyDescent="0.35">
      <c r="A107" s="3" t="s">
        <v>955</v>
      </c>
      <c r="B107" s="7">
        <v>1</v>
      </c>
    </row>
    <row r="108" spans="1:2" x14ac:dyDescent="0.35">
      <c r="A108" s="3" t="s">
        <v>2359</v>
      </c>
      <c r="B108" s="7">
        <v>2</v>
      </c>
    </row>
    <row r="109" spans="1:2" x14ac:dyDescent="0.35">
      <c r="A109" s="3" t="s">
        <v>2911</v>
      </c>
      <c r="B109" s="7">
        <v>1</v>
      </c>
    </row>
    <row r="110" spans="1:2" x14ac:dyDescent="0.35">
      <c r="A110" s="3" t="s">
        <v>668</v>
      </c>
      <c r="B110" s="7">
        <v>1</v>
      </c>
    </row>
    <row r="111" spans="1:2" x14ac:dyDescent="0.35">
      <c r="A111" s="3" t="s">
        <v>2953</v>
      </c>
      <c r="B111" s="7">
        <v>1</v>
      </c>
    </row>
    <row r="112" spans="1:2" x14ac:dyDescent="0.35">
      <c r="A112" s="3" t="s">
        <v>2279</v>
      </c>
      <c r="B112" s="7">
        <v>2</v>
      </c>
    </row>
    <row r="113" spans="1:2" x14ac:dyDescent="0.35">
      <c r="A113" s="3" t="s">
        <v>2418</v>
      </c>
      <c r="B113" s="7">
        <v>1</v>
      </c>
    </row>
    <row r="114" spans="1:2" x14ac:dyDescent="0.35">
      <c r="A114" s="3" t="s">
        <v>1892</v>
      </c>
      <c r="B114" s="7">
        <v>1</v>
      </c>
    </row>
    <row r="115" spans="1:2" x14ac:dyDescent="0.35">
      <c r="A115" s="3" t="s">
        <v>2950</v>
      </c>
      <c r="B115" s="7">
        <v>3</v>
      </c>
    </row>
    <row r="116" spans="1:2" x14ac:dyDescent="0.35">
      <c r="A116" s="3" t="s">
        <v>2865</v>
      </c>
      <c r="B116" s="7">
        <v>1</v>
      </c>
    </row>
    <row r="117" spans="1:2" x14ac:dyDescent="0.35">
      <c r="A117" s="3" t="s">
        <v>123</v>
      </c>
      <c r="B117" s="7">
        <v>3</v>
      </c>
    </row>
    <row r="118" spans="1:2" x14ac:dyDescent="0.35">
      <c r="A118" s="3" t="s">
        <v>2412</v>
      </c>
      <c r="B118" s="7">
        <v>1</v>
      </c>
    </row>
    <row r="119" spans="1:2" x14ac:dyDescent="0.35">
      <c r="A119" s="3" t="s">
        <v>1601</v>
      </c>
      <c r="B119" s="7">
        <v>2</v>
      </c>
    </row>
    <row r="120" spans="1:2" x14ac:dyDescent="0.35">
      <c r="A120" s="3" t="s">
        <v>259</v>
      </c>
      <c r="B120" s="7">
        <v>2</v>
      </c>
    </row>
    <row r="121" spans="1:2" x14ac:dyDescent="0.35">
      <c r="A121" s="3" t="s">
        <v>337</v>
      </c>
      <c r="B121" s="7">
        <v>1</v>
      </c>
    </row>
    <row r="122" spans="1:2" x14ac:dyDescent="0.35">
      <c r="A122" s="3" t="s">
        <v>2762</v>
      </c>
      <c r="B122" s="7">
        <v>1</v>
      </c>
    </row>
    <row r="123" spans="1:2" x14ac:dyDescent="0.35">
      <c r="A123" s="3" t="s">
        <v>1404</v>
      </c>
      <c r="B123" s="7">
        <v>1</v>
      </c>
    </row>
    <row r="124" spans="1:2" x14ac:dyDescent="0.35">
      <c r="A124" s="3" t="s">
        <v>1058</v>
      </c>
      <c r="B124" s="7">
        <v>1</v>
      </c>
    </row>
    <row r="125" spans="1:2" x14ac:dyDescent="0.35">
      <c r="A125" s="3" t="s">
        <v>1006</v>
      </c>
      <c r="B125" s="7">
        <v>1</v>
      </c>
    </row>
    <row r="126" spans="1:2" x14ac:dyDescent="0.35">
      <c r="A126" s="3" t="s">
        <v>2324</v>
      </c>
      <c r="B126" s="7">
        <v>2</v>
      </c>
    </row>
    <row r="127" spans="1:2" x14ac:dyDescent="0.35">
      <c r="A127" s="3" t="s">
        <v>926</v>
      </c>
      <c r="B127" s="7">
        <v>1</v>
      </c>
    </row>
    <row r="128" spans="1:2" x14ac:dyDescent="0.35">
      <c r="A128" s="3" t="s">
        <v>958</v>
      </c>
      <c r="B128" s="7">
        <v>2</v>
      </c>
    </row>
    <row r="129" spans="1:2" x14ac:dyDescent="0.35">
      <c r="A129" s="3" t="s">
        <v>2803</v>
      </c>
      <c r="B129" s="7">
        <v>1</v>
      </c>
    </row>
    <row r="130" spans="1:2" x14ac:dyDescent="0.35">
      <c r="A130" s="3" t="s">
        <v>196</v>
      </c>
      <c r="B130" s="7">
        <v>1</v>
      </c>
    </row>
    <row r="131" spans="1:2" x14ac:dyDescent="0.35">
      <c r="A131" s="3" t="s">
        <v>2615</v>
      </c>
      <c r="B131" s="7">
        <v>1</v>
      </c>
    </row>
    <row r="132" spans="1:2" x14ac:dyDescent="0.35">
      <c r="A132" s="3" t="s">
        <v>1592</v>
      </c>
      <c r="B132" s="7">
        <v>1</v>
      </c>
    </row>
    <row r="133" spans="1:2" x14ac:dyDescent="0.35">
      <c r="A133" s="3" t="s">
        <v>2477</v>
      </c>
      <c r="B133" s="7">
        <v>1</v>
      </c>
    </row>
    <row r="134" spans="1:2" x14ac:dyDescent="0.35">
      <c r="A134" s="3" t="s">
        <v>2410</v>
      </c>
      <c r="B134" s="7">
        <v>5</v>
      </c>
    </row>
    <row r="135" spans="1:2" x14ac:dyDescent="0.35">
      <c r="A135" s="3" t="s">
        <v>2457</v>
      </c>
      <c r="B135" s="7">
        <v>2</v>
      </c>
    </row>
    <row r="136" spans="1:2" x14ac:dyDescent="0.35">
      <c r="A136" s="3" t="s">
        <v>1431</v>
      </c>
      <c r="B136" s="7">
        <v>1</v>
      </c>
    </row>
    <row r="137" spans="1:2" x14ac:dyDescent="0.35">
      <c r="A137" s="3" t="s">
        <v>2684</v>
      </c>
      <c r="B137" s="7">
        <v>1</v>
      </c>
    </row>
    <row r="138" spans="1:2" x14ac:dyDescent="0.35">
      <c r="A138" s="3" t="s">
        <v>1761</v>
      </c>
      <c r="B138" s="7">
        <v>4</v>
      </c>
    </row>
    <row r="139" spans="1:2" x14ac:dyDescent="0.35">
      <c r="A139" s="3" t="s">
        <v>2431</v>
      </c>
      <c r="B139" s="7">
        <v>1</v>
      </c>
    </row>
    <row r="140" spans="1:2" x14ac:dyDescent="0.35">
      <c r="A140" s="3" t="s">
        <v>1059</v>
      </c>
      <c r="B140" s="7">
        <v>1</v>
      </c>
    </row>
    <row r="141" spans="1:2" x14ac:dyDescent="0.35">
      <c r="A141" s="3" t="s">
        <v>2366</v>
      </c>
      <c r="B141" s="7">
        <v>1</v>
      </c>
    </row>
    <row r="142" spans="1:2" x14ac:dyDescent="0.35">
      <c r="A142" s="3" t="s">
        <v>136</v>
      </c>
      <c r="B142" s="7">
        <v>2</v>
      </c>
    </row>
    <row r="143" spans="1:2" x14ac:dyDescent="0.35">
      <c r="A143" s="3" t="s">
        <v>2514</v>
      </c>
      <c r="B143" s="7">
        <v>1</v>
      </c>
    </row>
    <row r="144" spans="1:2" x14ac:dyDescent="0.35">
      <c r="A144" s="3" t="s">
        <v>2046</v>
      </c>
      <c r="B144" s="7">
        <v>1</v>
      </c>
    </row>
    <row r="145" spans="1:2" x14ac:dyDescent="0.35">
      <c r="A145" s="3" t="s">
        <v>3008</v>
      </c>
      <c r="B145" s="7">
        <v>1</v>
      </c>
    </row>
    <row r="146" spans="1:2" x14ac:dyDescent="0.35">
      <c r="A146" s="3" t="s">
        <v>3010</v>
      </c>
      <c r="B146" s="7">
        <v>1</v>
      </c>
    </row>
    <row r="147" spans="1:2" x14ac:dyDescent="0.35">
      <c r="A147" s="3" t="s">
        <v>253</v>
      </c>
      <c r="B147" s="7">
        <v>1</v>
      </c>
    </row>
    <row r="148" spans="1:2" x14ac:dyDescent="0.35">
      <c r="A148" s="3" t="s">
        <v>573</v>
      </c>
      <c r="B148" s="7">
        <v>1</v>
      </c>
    </row>
    <row r="149" spans="1:2" x14ac:dyDescent="0.35">
      <c r="A149" s="3" t="s">
        <v>2407</v>
      </c>
      <c r="B149" s="7">
        <v>1</v>
      </c>
    </row>
    <row r="150" spans="1:2" x14ac:dyDescent="0.35">
      <c r="A150" s="3" t="s">
        <v>2328</v>
      </c>
      <c r="B150" s="7">
        <v>1</v>
      </c>
    </row>
    <row r="151" spans="1:2" x14ac:dyDescent="0.35">
      <c r="A151" s="3" t="s">
        <v>2425</v>
      </c>
      <c r="B151" s="7">
        <v>1</v>
      </c>
    </row>
    <row r="152" spans="1:2" x14ac:dyDescent="0.35">
      <c r="A152" s="3" t="s">
        <v>1285</v>
      </c>
      <c r="B152" s="7">
        <v>2</v>
      </c>
    </row>
    <row r="153" spans="1:2" x14ac:dyDescent="0.35">
      <c r="A153" s="3" t="s">
        <v>912</v>
      </c>
      <c r="B153" s="7">
        <v>1</v>
      </c>
    </row>
    <row r="154" spans="1:2" x14ac:dyDescent="0.35">
      <c r="A154" s="3" t="s">
        <v>2381</v>
      </c>
      <c r="B154" s="7">
        <v>1</v>
      </c>
    </row>
    <row r="155" spans="1:2" x14ac:dyDescent="0.35">
      <c r="A155" s="3" t="s">
        <v>1079</v>
      </c>
      <c r="B155" s="7">
        <v>1</v>
      </c>
    </row>
    <row r="156" spans="1:2" x14ac:dyDescent="0.35">
      <c r="A156" s="3" t="s">
        <v>515</v>
      </c>
      <c r="B156" s="7">
        <v>2</v>
      </c>
    </row>
    <row r="157" spans="1:2" x14ac:dyDescent="0.35">
      <c r="A157" s="3" t="s">
        <v>264</v>
      </c>
      <c r="B157" s="7">
        <v>3</v>
      </c>
    </row>
    <row r="158" spans="1:2" x14ac:dyDescent="0.35">
      <c r="A158" s="3" t="s">
        <v>1759</v>
      </c>
      <c r="B158" s="7">
        <v>2</v>
      </c>
    </row>
    <row r="159" spans="1:2" x14ac:dyDescent="0.35">
      <c r="A159" s="3" t="s">
        <v>2512</v>
      </c>
      <c r="B159" s="7">
        <v>1</v>
      </c>
    </row>
    <row r="160" spans="1:2" x14ac:dyDescent="0.35">
      <c r="A160" s="3" t="s">
        <v>2357</v>
      </c>
      <c r="B160" s="7">
        <v>4</v>
      </c>
    </row>
    <row r="161" spans="1:2" x14ac:dyDescent="0.35">
      <c r="A161" s="3" t="s">
        <v>2802</v>
      </c>
      <c r="B161" s="7">
        <v>1</v>
      </c>
    </row>
    <row r="162" spans="1:2" x14ac:dyDescent="0.35">
      <c r="A162" s="3" t="s">
        <v>2753</v>
      </c>
      <c r="B162" s="7">
        <v>1</v>
      </c>
    </row>
    <row r="163" spans="1:2" x14ac:dyDescent="0.35">
      <c r="A163" s="3" t="s">
        <v>233</v>
      </c>
      <c r="B163" s="7">
        <v>2</v>
      </c>
    </row>
    <row r="164" spans="1:2" x14ac:dyDescent="0.35">
      <c r="A164" s="3" t="s">
        <v>2323</v>
      </c>
      <c r="B164" s="7">
        <v>2</v>
      </c>
    </row>
    <row r="165" spans="1:2" x14ac:dyDescent="0.35">
      <c r="A165" s="3" t="s">
        <v>879</v>
      </c>
      <c r="B165" s="7">
        <v>1</v>
      </c>
    </row>
    <row r="166" spans="1:2" x14ac:dyDescent="0.35">
      <c r="A166" s="3" t="s">
        <v>311</v>
      </c>
      <c r="B166" s="7">
        <v>2</v>
      </c>
    </row>
    <row r="167" spans="1:2" x14ac:dyDescent="0.35">
      <c r="A167" s="3" t="s">
        <v>1036</v>
      </c>
      <c r="B167" s="7">
        <v>1</v>
      </c>
    </row>
    <row r="168" spans="1:2" x14ac:dyDescent="0.35">
      <c r="A168" s="3" t="s">
        <v>750</v>
      </c>
      <c r="B168" s="7">
        <v>1</v>
      </c>
    </row>
    <row r="169" spans="1:2" x14ac:dyDescent="0.35">
      <c r="A169" s="3" t="s">
        <v>849</v>
      </c>
      <c r="B169" s="7">
        <v>1</v>
      </c>
    </row>
    <row r="170" spans="1:2" x14ac:dyDescent="0.35">
      <c r="A170" s="3" t="s">
        <v>1616</v>
      </c>
      <c r="B170" s="7">
        <v>1</v>
      </c>
    </row>
    <row r="171" spans="1:2" x14ac:dyDescent="0.35">
      <c r="A171" s="3" t="s">
        <v>1316</v>
      </c>
      <c r="B171" s="7">
        <v>1</v>
      </c>
    </row>
    <row r="172" spans="1:2" x14ac:dyDescent="0.35">
      <c r="A172" s="3" t="s">
        <v>2756</v>
      </c>
      <c r="B172" s="7">
        <v>1</v>
      </c>
    </row>
    <row r="173" spans="1:2" x14ac:dyDescent="0.35">
      <c r="A173" s="3" t="s">
        <v>268</v>
      </c>
      <c r="B173" s="7">
        <v>1</v>
      </c>
    </row>
    <row r="174" spans="1:2" x14ac:dyDescent="0.35">
      <c r="A174" s="3" t="s">
        <v>1157</v>
      </c>
      <c r="B174" s="7">
        <v>1</v>
      </c>
    </row>
    <row r="175" spans="1:2" x14ac:dyDescent="0.35">
      <c r="A175" s="3" t="s">
        <v>3004</v>
      </c>
      <c r="B175" s="7">
        <v>1</v>
      </c>
    </row>
    <row r="176" spans="1:2" x14ac:dyDescent="0.35">
      <c r="A176" s="3" t="s">
        <v>182</v>
      </c>
      <c r="B176" s="7">
        <v>1</v>
      </c>
    </row>
    <row r="177" spans="1:2" x14ac:dyDescent="0.35">
      <c r="A177" s="3" t="s">
        <v>282</v>
      </c>
      <c r="B177" s="7">
        <v>3</v>
      </c>
    </row>
    <row r="178" spans="1:2" x14ac:dyDescent="0.35">
      <c r="A178" s="3" t="s">
        <v>2994</v>
      </c>
      <c r="B178" s="7">
        <v>1</v>
      </c>
    </row>
    <row r="179" spans="1:2" x14ac:dyDescent="0.35">
      <c r="A179" s="3" t="s">
        <v>3061</v>
      </c>
      <c r="B179" s="7">
        <v>1</v>
      </c>
    </row>
    <row r="180" spans="1:2" x14ac:dyDescent="0.35">
      <c r="A180" s="3" t="s">
        <v>1167</v>
      </c>
      <c r="B180" s="7">
        <v>2</v>
      </c>
    </row>
    <row r="181" spans="1:2" x14ac:dyDescent="0.35">
      <c r="A181" s="3" t="s">
        <v>597</v>
      </c>
      <c r="B181" s="7">
        <v>1</v>
      </c>
    </row>
    <row r="182" spans="1:2" x14ac:dyDescent="0.35">
      <c r="A182" s="3" t="s">
        <v>2346</v>
      </c>
      <c r="B182" s="7">
        <v>2</v>
      </c>
    </row>
    <row r="183" spans="1:2" x14ac:dyDescent="0.35">
      <c r="A183" s="3" t="s">
        <v>1710</v>
      </c>
      <c r="B183" s="7">
        <v>3</v>
      </c>
    </row>
    <row r="184" spans="1:2" x14ac:dyDescent="0.35">
      <c r="A184" s="3" t="s">
        <v>2347</v>
      </c>
      <c r="B184" s="7">
        <v>11</v>
      </c>
    </row>
    <row r="185" spans="1:2" x14ac:dyDescent="0.35">
      <c r="A185" s="3" t="s">
        <v>2989</v>
      </c>
      <c r="B185" s="7">
        <v>1</v>
      </c>
    </row>
    <row r="186" spans="1:2" x14ac:dyDescent="0.35">
      <c r="A186" s="3" t="s">
        <v>1822</v>
      </c>
      <c r="B186" s="7">
        <v>1</v>
      </c>
    </row>
    <row r="187" spans="1:2" x14ac:dyDescent="0.35">
      <c r="A187" s="3" t="s">
        <v>2647</v>
      </c>
      <c r="B187" s="7">
        <v>1</v>
      </c>
    </row>
    <row r="188" spans="1:2" x14ac:dyDescent="0.35">
      <c r="A188" s="3" t="s">
        <v>158</v>
      </c>
      <c r="B188" s="7">
        <v>1</v>
      </c>
    </row>
    <row r="189" spans="1:2" x14ac:dyDescent="0.35">
      <c r="A189" s="3" t="s">
        <v>2308</v>
      </c>
      <c r="B189" s="7">
        <v>1</v>
      </c>
    </row>
    <row r="190" spans="1:2" x14ac:dyDescent="0.35">
      <c r="A190" s="3" t="s">
        <v>2384</v>
      </c>
      <c r="B190" s="7">
        <v>2</v>
      </c>
    </row>
    <row r="191" spans="1:2" x14ac:dyDescent="0.35">
      <c r="A191" s="3" t="s">
        <v>2857</v>
      </c>
      <c r="B191" s="7">
        <v>1</v>
      </c>
    </row>
    <row r="192" spans="1:2" x14ac:dyDescent="0.35">
      <c r="A192" s="3" t="s">
        <v>2598</v>
      </c>
      <c r="B192" s="7">
        <v>1</v>
      </c>
    </row>
    <row r="193" spans="1:2" x14ac:dyDescent="0.35">
      <c r="A193" s="3" t="s">
        <v>973</v>
      </c>
      <c r="B193" s="7">
        <v>2</v>
      </c>
    </row>
    <row r="194" spans="1:2" x14ac:dyDescent="0.35">
      <c r="A194" s="3" t="s">
        <v>1072</v>
      </c>
      <c r="B194" s="7">
        <v>1</v>
      </c>
    </row>
    <row r="195" spans="1:2" x14ac:dyDescent="0.35">
      <c r="A195" s="3" t="s">
        <v>2755</v>
      </c>
      <c r="B195" s="7">
        <v>1</v>
      </c>
    </row>
    <row r="196" spans="1:2" x14ac:dyDescent="0.35">
      <c r="A196" s="3" t="s">
        <v>1776</v>
      </c>
      <c r="B196" s="7">
        <v>17</v>
      </c>
    </row>
    <row r="197" spans="1:2" x14ac:dyDescent="0.35">
      <c r="A197" s="3" t="s">
        <v>49</v>
      </c>
      <c r="B197" s="7">
        <v>82</v>
      </c>
    </row>
    <row r="198" spans="1:2" x14ac:dyDescent="0.35">
      <c r="A198" s="3" t="s">
        <v>944</v>
      </c>
      <c r="B198" s="7">
        <v>1</v>
      </c>
    </row>
    <row r="199" spans="1:2" x14ac:dyDescent="0.35">
      <c r="A199" s="3" t="s">
        <v>2444</v>
      </c>
      <c r="B199" s="7">
        <v>7</v>
      </c>
    </row>
    <row r="200" spans="1:2" x14ac:dyDescent="0.35">
      <c r="A200" s="3" t="s">
        <v>1609</v>
      </c>
      <c r="B200" s="7">
        <v>1</v>
      </c>
    </row>
    <row r="201" spans="1:2" x14ac:dyDescent="0.35">
      <c r="A201" s="3" t="s">
        <v>1842</v>
      </c>
      <c r="B201" s="7">
        <v>1</v>
      </c>
    </row>
    <row r="202" spans="1:2" x14ac:dyDescent="0.35">
      <c r="A202" s="3" t="s">
        <v>1686</v>
      </c>
      <c r="B202" s="7">
        <v>2</v>
      </c>
    </row>
    <row r="203" spans="1:2" x14ac:dyDescent="0.35">
      <c r="A203" s="3" t="s">
        <v>929</v>
      </c>
      <c r="B203" s="7">
        <v>1</v>
      </c>
    </row>
    <row r="204" spans="1:2" x14ac:dyDescent="0.35">
      <c r="A204" s="3" t="s">
        <v>93</v>
      </c>
      <c r="B204" s="7">
        <v>53</v>
      </c>
    </row>
    <row r="205" spans="1:2" x14ac:dyDescent="0.35">
      <c r="A205" s="3" t="s">
        <v>1275</v>
      </c>
      <c r="B205" s="7">
        <v>1</v>
      </c>
    </row>
    <row r="206" spans="1:2" x14ac:dyDescent="0.35">
      <c r="A206" s="3" t="s">
        <v>2978</v>
      </c>
      <c r="B206" s="7">
        <v>1</v>
      </c>
    </row>
    <row r="207" spans="1:2" x14ac:dyDescent="0.35">
      <c r="A207" s="3" t="s">
        <v>1804</v>
      </c>
      <c r="B207" s="7">
        <v>1</v>
      </c>
    </row>
    <row r="208" spans="1:2" x14ac:dyDescent="0.35">
      <c r="A208" s="3" t="s">
        <v>2797</v>
      </c>
      <c r="B208" s="7">
        <v>2</v>
      </c>
    </row>
    <row r="209" spans="1:2" x14ac:dyDescent="0.35">
      <c r="A209" s="3" t="s">
        <v>344</v>
      </c>
      <c r="B209" s="7">
        <v>6</v>
      </c>
    </row>
    <row r="210" spans="1:2" x14ac:dyDescent="0.35">
      <c r="A210" s="3" t="s">
        <v>1075</v>
      </c>
      <c r="B210" s="7">
        <v>1</v>
      </c>
    </row>
    <row r="211" spans="1:2" x14ac:dyDescent="0.35">
      <c r="A211" s="3" t="s">
        <v>2362</v>
      </c>
      <c r="B211" s="7">
        <v>1</v>
      </c>
    </row>
    <row r="212" spans="1:2" x14ac:dyDescent="0.35">
      <c r="A212" s="3" t="s">
        <v>998</v>
      </c>
      <c r="B212" s="7">
        <v>1</v>
      </c>
    </row>
    <row r="213" spans="1:2" x14ac:dyDescent="0.35">
      <c r="A213" s="3" t="s">
        <v>2340</v>
      </c>
      <c r="B213" s="7">
        <v>6</v>
      </c>
    </row>
    <row r="214" spans="1:2" x14ac:dyDescent="0.35">
      <c r="A214" s="3" t="s">
        <v>1519</v>
      </c>
      <c r="B214" s="7">
        <v>1</v>
      </c>
    </row>
    <row r="215" spans="1:2" x14ac:dyDescent="0.35">
      <c r="A215" s="3" t="s">
        <v>1714</v>
      </c>
      <c r="B215" s="7">
        <v>8</v>
      </c>
    </row>
    <row r="216" spans="1:2" x14ac:dyDescent="0.35">
      <c r="A216" s="3" t="s">
        <v>1370</v>
      </c>
      <c r="B216" s="7">
        <v>10</v>
      </c>
    </row>
    <row r="217" spans="1:2" x14ac:dyDescent="0.35">
      <c r="A217" s="3" t="s">
        <v>2527</v>
      </c>
      <c r="B217" s="7">
        <v>1</v>
      </c>
    </row>
    <row r="218" spans="1:2" x14ac:dyDescent="0.35">
      <c r="A218" s="3" t="s">
        <v>246</v>
      </c>
      <c r="B218" s="7">
        <v>1</v>
      </c>
    </row>
    <row r="219" spans="1:2" x14ac:dyDescent="0.35">
      <c r="A219" s="3" t="s">
        <v>2394</v>
      </c>
      <c r="B219" s="7">
        <v>2</v>
      </c>
    </row>
    <row r="220" spans="1:2" x14ac:dyDescent="0.35">
      <c r="A220" s="3" t="s">
        <v>952</v>
      </c>
      <c r="B220" s="7">
        <v>1</v>
      </c>
    </row>
    <row r="221" spans="1:2" x14ac:dyDescent="0.35">
      <c r="A221" s="3" t="s">
        <v>1883</v>
      </c>
      <c r="B221" s="7">
        <v>1</v>
      </c>
    </row>
    <row r="222" spans="1:2" x14ac:dyDescent="0.35">
      <c r="A222" s="3" t="s">
        <v>3000</v>
      </c>
      <c r="B222" s="7">
        <v>1</v>
      </c>
    </row>
    <row r="223" spans="1:2" x14ac:dyDescent="0.35">
      <c r="A223" s="3" t="s">
        <v>1299</v>
      </c>
      <c r="B223" s="7">
        <v>8</v>
      </c>
    </row>
    <row r="224" spans="1:2" x14ac:dyDescent="0.35">
      <c r="A224" s="3" t="s">
        <v>181</v>
      </c>
      <c r="B224" s="7">
        <v>2</v>
      </c>
    </row>
    <row r="225" spans="1:2" x14ac:dyDescent="0.35">
      <c r="A225" s="3" t="s">
        <v>1417</v>
      </c>
      <c r="B225" s="7">
        <v>2</v>
      </c>
    </row>
    <row r="226" spans="1:2" x14ac:dyDescent="0.35">
      <c r="A226" s="3" t="s">
        <v>768</v>
      </c>
      <c r="B226" s="7">
        <v>3</v>
      </c>
    </row>
    <row r="227" spans="1:2" x14ac:dyDescent="0.35">
      <c r="A227" s="3" t="s">
        <v>2389</v>
      </c>
      <c r="B227" s="7">
        <v>1</v>
      </c>
    </row>
    <row r="228" spans="1:2" x14ac:dyDescent="0.35">
      <c r="A228" s="3" t="s">
        <v>1344</v>
      </c>
      <c r="B228" s="7">
        <v>1</v>
      </c>
    </row>
    <row r="229" spans="1:2" x14ac:dyDescent="0.35">
      <c r="A229" s="3" t="s">
        <v>1384</v>
      </c>
      <c r="B229" s="7">
        <v>6</v>
      </c>
    </row>
    <row r="230" spans="1:2" x14ac:dyDescent="0.35">
      <c r="A230" s="3" t="s">
        <v>2760</v>
      </c>
      <c r="B230" s="7">
        <v>1</v>
      </c>
    </row>
    <row r="231" spans="1:2" x14ac:dyDescent="0.35">
      <c r="A231" s="3" t="s">
        <v>620</v>
      </c>
      <c r="B231" s="7">
        <v>1</v>
      </c>
    </row>
    <row r="232" spans="1:2" x14ac:dyDescent="0.35">
      <c r="A232" s="3" t="s">
        <v>2986</v>
      </c>
      <c r="B232" s="7">
        <v>1</v>
      </c>
    </row>
    <row r="233" spans="1:2" x14ac:dyDescent="0.35">
      <c r="A233" s="3" t="s">
        <v>1612</v>
      </c>
      <c r="B233" s="7">
        <v>1</v>
      </c>
    </row>
    <row r="234" spans="1:2" x14ac:dyDescent="0.35">
      <c r="A234" s="3" t="s">
        <v>2471</v>
      </c>
      <c r="B234" s="7">
        <v>1</v>
      </c>
    </row>
    <row r="235" spans="1:2" x14ac:dyDescent="0.35">
      <c r="A235" s="3" t="s">
        <v>1204</v>
      </c>
      <c r="B235" s="7">
        <v>1</v>
      </c>
    </row>
    <row r="236" spans="1:2" x14ac:dyDescent="0.35">
      <c r="A236" s="3" t="s">
        <v>725</v>
      </c>
      <c r="B236" s="7">
        <v>1</v>
      </c>
    </row>
    <row r="237" spans="1:2" x14ac:dyDescent="0.35">
      <c r="A237" s="3" t="s">
        <v>841</v>
      </c>
      <c r="B237" s="7">
        <v>1</v>
      </c>
    </row>
    <row r="238" spans="1:2" x14ac:dyDescent="0.35">
      <c r="A238" s="3" t="s">
        <v>1726</v>
      </c>
      <c r="B238" s="7">
        <v>4</v>
      </c>
    </row>
    <row r="239" spans="1:2" x14ac:dyDescent="0.35">
      <c r="A239" s="3" t="s">
        <v>688</v>
      </c>
      <c r="B239" s="7">
        <v>1</v>
      </c>
    </row>
    <row r="240" spans="1:2" x14ac:dyDescent="0.35">
      <c r="A240" s="3" t="s">
        <v>2858</v>
      </c>
      <c r="B240" s="7">
        <v>1</v>
      </c>
    </row>
    <row r="241" spans="1:2" x14ac:dyDescent="0.35">
      <c r="A241" s="3" t="s">
        <v>2401</v>
      </c>
      <c r="B241" s="7">
        <v>1</v>
      </c>
    </row>
    <row r="242" spans="1:2" x14ac:dyDescent="0.35">
      <c r="A242" s="3" t="s">
        <v>1209</v>
      </c>
      <c r="B242" s="7">
        <v>1</v>
      </c>
    </row>
    <row r="243" spans="1:2" x14ac:dyDescent="0.35">
      <c r="A243" s="3" t="s">
        <v>1323</v>
      </c>
      <c r="B243" s="7">
        <v>2</v>
      </c>
    </row>
    <row r="244" spans="1:2" x14ac:dyDescent="0.35">
      <c r="A244" s="3" t="s">
        <v>354</v>
      </c>
      <c r="B244" s="7">
        <v>3</v>
      </c>
    </row>
    <row r="245" spans="1:2" x14ac:dyDescent="0.35">
      <c r="A245" s="3" t="s">
        <v>1768</v>
      </c>
      <c r="B245" s="7">
        <v>3</v>
      </c>
    </row>
    <row r="246" spans="1:2" x14ac:dyDescent="0.35">
      <c r="A246" s="3" t="s">
        <v>1031</v>
      </c>
      <c r="B246" s="7">
        <v>1</v>
      </c>
    </row>
    <row r="247" spans="1:2" x14ac:dyDescent="0.35">
      <c r="A247" s="3" t="s">
        <v>446</v>
      </c>
      <c r="B247" s="7">
        <v>1</v>
      </c>
    </row>
    <row r="248" spans="1:2" x14ac:dyDescent="0.35">
      <c r="A248" s="3" t="s">
        <v>1691</v>
      </c>
      <c r="B248" s="7">
        <v>3</v>
      </c>
    </row>
    <row r="249" spans="1:2" x14ac:dyDescent="0.35">
      <c r="A249" s="3" t="s">
        <v>2795</v>
      </c>
      <c r="B249" s="7">
        <v>1</v>
      </c>
    </row>
    <row r="250" spans="1:2" x14ac:dyDescent="0.35">
      <c r="A250" s="3" t="s">
        <v>534</v>
      </c>
      <c r="B250" s="7">
        <v>1</v>
      </c>
    </row>
    <row r="251" spans="1:2" x14ac:dyDescent="0.35">
      <c r="A251" s="3" t="s">
        <v>1329</v>
      </c>
      <c r="B251" s="7">
        <v>8</v>
      </c>
    </row>
    <row r="252" spans="1:2" x14ac:dyDescent="0.35">
      <c r="A252" s="3" t="s">
        <v>303</v>
      </c>
      <c r="B252" s="7">
        <v>1</v>
      </c>
    </row>
    <row r="253" spans="1:2" x14ac:dyDescent="0.35">
      <c r="A253" s="3" t="s">
        <v>2337</v>
      </c>
      <c r="B253" s="7">
        <v>3</v>
      </c>
    </row>
    <row r="254" spans="1:2" x14ac:dyDescent="0.35">
      <c r="A254" s="3" t="s">
        <v>325</v>
      </c>
      <c r="B254" s="7">
        <v>3</v>
      </c>
    </row>
    <row r="255" spans="1:2" x14ac:dyDescent="0.35">
      <c r="A255" s="3" t="s">
        <v>1358</v>
      </c>
      <c r="B255" s="7">
        <v>3</v>
      </c>
    </row>
    <row r="256" spans="1:2" x14ac:dyDescent="0.35">
      <c r="A256" s="3" t="s">
        <v>2371</v>
      </c>
      <c r="B256" s="7">
        <v>1</v>
      </c>
    </row>
    <row r="257" spans="1:2" x14ac:dyDescent="0.35">
      <c r="A257" s="3" t="s">
        <v>2770</v>
      </c>
      <c r="B257" s="7">
        <v>1</v>
      </c>
    </row>
    <row r="258" spans="1:2" x14ac:dyDescent="0.35">
      <c r="A258" s="3" t="s">
        <v>990</v>
      </c>
      <c r="B258" s="7">
        <v>1</v>
      </c>
    </row>
    <row r="259" spans="1:2" x14ac:dyDescent="0.35">
      <c r="A259" s="3" t="s">
        <v>1584</v>
      </c>
      <c r="B259" s="7">
        <v>12</v>
      </c>
    </row>
    <row r="260" spans="1:2" x14ac:dyDescent="0.35">
      <c r="A260" s="3" t="s">
        <v>2427</v>
      </c>
      <c r="B260" s="7">
        <v>1</v>
      </c>
    </row>
    <row r="261" spans="1:2" x14ac:dyDescent="0.35">
      <c r="A261" s="3" t="s">
        <v>976</v>
      </c>
      <c r="B261" s="7">
        <v>1</v>
      </c>
    </row>
    <row r="262" spans="1:2" x14ac:dyDescent="0.35">
      <c r="A262" s="3" t="s">
        <v>1030</v>
      </c>
      <c r="B262" s="7">
        <v>1</v>
      </c>
    </row>
    <row r="263" spans="1:2" x14ac:dyDescent="0.35">
      <c r="A263" s="3" t="s">
        <v>1780</v>
      </c>
      <c r="B263" s="7">
        <v>1</v>
      </c>
    </row>
    <row r="264" spans="1:2" x14ac:dyDescent="0.35">
      <c r="A264" s="3" t="s">
        <v>1959</v>
      </c>
      <c r="B264" s="7">
        <v>1</v>
      </c>
    </row>
    <row r="265" spans="1:2" x14ac:dyDescent="0.35">
      <c r="A265" s="3" t="s">
        <v>1853</v>
      </c>
      <c r="B265" s="7">
        <v>1</v>
      </c>
    </row>
    <row r="266" spans="1:2" x14ac:dyDescent="0.35">
      <c r="A266" s="3" t="s">
        <v>1049</v>
      </c>
      <c r="B266" s="7">
        <v>2</v>
      </c>
    </row>
    <row r="267" spans="1:2" x14ac:dyDescent="0.35">
      <c r="A267" s="3" t="s">
        <v>332</v>
      </c>
      <c r="B267" s="7">
        <v>4</v>
      </c>
    </row>
    <row r="268" spans="1:2" x14ac:dyDescent="0.35">
      <c r="A268" s="3" t="s">
        <v>2386</v>
      </c>
      <c r="B268" s="7">
        <v>1</v>
      </c>
    </row>
    <row r="269" spans="1:2" x14ac:dyDescent="0.35">
      <c r="A269" s="3" t="s">
        <v>3075</v>
      </c>
      <c r="B269" s="7">
        <v>711</v>
      </c>
    </row>
  </sheetData>
  <conditionalFormatting sqref="A1:XFD3 A270:XFD1048576 A4:A269 C4:XFD269">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EB8C-03CD-4641-896D-75D310105DB3}">
  <dimension ref="A3:A4"/>
  <sheetViews>
    <sheetView workbookViewId="0">
      <selection activeCell="G12" sqref="G12"/>
    </sheetView>
  </sheetViews>
  <sheetFormatPr defaultRowHeight="14.5" x14ac:dyDescent="0.35"/>
  <cols>
    <col min="1" max="1" width="10.08984375" bestFit="1" customWidth="1"/>
  </cols>
  <sheetData>
    <row r="3" spans="1:1" x14ac:dyDescent="0.35">
      <c r="A3" s="10" t="s">
        <v>3076</v>
      </c>
    </row>
    <row r="4" spans="1:1" x14ac:dyDescent="0.35">
      <c r="A4" s="11">
        <v>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5A1A-986D-49A6-A852-B56DDAD6E11F}">
  <dimension ref="A1:AY712"/>
  <sheetViews>
    <sheetView topLeftCell="A2" workbookViewId="0">
      <selection activeCell="I11" sqref="I11"/>
    </sheetView>
  </sheetViews>
  <sheetFormatPr defaultRowHeight="14.5" x14ac:dyDescent="0.35"/>
  <cols>
    <col min="1" max="1" width="9.54296875" bestFit="1" customWidth="1"/>
    <col min="2" max="2" width="8.90625" bestFit="1" customWidth="1"/>
    <col min="3" max="3" width="9.81640625" bestFit="1" customWidth="1"/>
    <col min="4" max="5" width="15.08984375" bestFit="1" customWidth="1"/>
    <col min="6" max="6" width="10.453125" bestFit="1" customWidth="1"/>
    <col min="7" max="7" width="11.453125" bestFit="1" customWidth="1"/>
    <col min="8" max="8" width="9.6328125" bestFit="1" customWidth="1"/>
    <col min="9" max="9" width="10" bestFit="1" customWidth="1"/>
    <col min="10" max="10" width="14" bestFit="1" customWidth="1"/>
    <col min="11" max="11" width="80.7265625" bestFit="1" customWidth="1"/>
    <col min="12" max="12" width="28.90625" bestFit="1" customWidth="1"/>
    <col min="13" max="13" width="16.453125" bestFit="1" customWidth="1"/>
    <col min="14" max="14" width="13.81640625" bestFit="1" customWidth="1"/>
    <col min="15" max="15" width="7.453125" bestFit="1" customWidth="1"/>
    <col min="16" max="16" width="10.453125" bestFit="1" customWidth="1"/>
    <col min="17" max="17" width="9.7265625" bestFit="1" customWidth="1"/>
    <col min="18" max="18" width="11.26953125" bestFit="1" customWidth="1"/>
    <col min="19" max="19" width="13.90625" bestFit="1" customWidth="1"/>
    <col min="20" max="20" width="20.453125" bestFit="1" customWidth="1"/>
    <col min="21" max="21" width="16.08984375" bestFit="1" customWidth="1"/>
    <col min="22" max="22" width="14.54296875" bestFit="1" customWidth="1"/>
    <col min="23" max="23" width="13.6328125" bestFit="1" customWidth="1"/>
    <col min="24" max="24" width="13.26953125" bestFit="1" customWidth="1"/>
    <col min="25" max="25" width="13.90625" bestFit="1" customWidth="1"/>
    <col min="26" max="26" width="16.08984375" bestFit="1" customWidth="1"/>
    <col min="27" max="27" width="18.7265625" bestFit="1" customWidth="1"/>
    <col min="28" max="28" width="16.90625" bestFit="1" customWidth="1"/>
    <col min="29" max="29" width="24.81640625" bestFit="1" customWidth="1"/>
    <col min="30" max="30" width="10" bestFit="1" customWidth="1"/>
    <col min="31" max="31" width="8" bestFit="1" customWidth="1"/>
    <col min="32" max="32" width="10.36328125" bestFit="1" customWidth="1"/>
    <col min="33" max="33" width="11.1796875" bestFit="1" customWidth="1"/>
    <col min="34" max="34" width="10.1796875" bestFit="1" customWidth="1"/>
    <col min="35" max="35" width="9.26953125" bestFit="1" customWidth="1"/>
    <col min="36" max="36" width="9.6328125" bestFit="1" customWidth="1"/>
    <col min="37" max="37" width="13.36328125" bestFit="1" customWidth="1"/>
    <col min="38" max="38" width="9.08984375" bestFit="1" customWidth="1"/>
    <col min="39" max="39" width="6.90625" bestFit="1" customWidth="1"/>
    <col min="40" max="40" width="16.36328125" bestFit="1" customWidth="1"/>
    <col min="41" max="41" width="14.453125" bestFit="1" customWidth="1"/>
    <col min="42" max="42" width="14.1796875" bestFit="1" customWidth="1"/>
    <col min="43" max="43" width="16.1796875" bestFit="1" customWidth="1"/>
    <col min="44" max="44" width="14.26953125" bestFit="1" customWidth="1"/>
    <col min="45" max="45" width="17.6328125" bestFit="1" customWidth="1"/>
    <col min="46" max="46" width="21.7265625" bestFit="1" customWidth="1"/>
    <col min="47" max="47" width="6.81640625" bestFit="1" customWidth="1"/>
    <col min="48" max="48" width="6.90625" bestFit="1" customWidth="1"/>
    <col min="49" max="49" width="12.08984375" bestFit="1" customWidth="1"/>
    <col min="50" max="50" width="11.54296875" bestFit="1" customWidth="1"/>
    <col min="51" max="51" width="10.81640625" bestFit="1" customWidth="1"/>
  </cols>
  <sheetData>
    <row r="1" spans="1:5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3069</v>
      </c>
      <c r="AV1" t="s">
        <v>3070</v>
      </c>
      <c r="AW1" t="s">
        <v>3071</v>
      </c>
      <c r="AX1" t="s">
        <v>3072</v>
      </c>
      <c r="AY1" t="s">
        <v>3073</v>
      </c>
    </row>
    <row r="2" spans="1:51" x14ac:dyDescent="0.35">
      <c r="A2" t="s">
        <v>62</v>
      </c>
      <c r="B2" t="s">
        <v>46</v>
      </c>
      <c r="C2">
        <v>2</v>
      </c>
      <c r="D2" s="1">
        <v>42408.28434027778</v>
      </c>
      <c r="E2" s="1">
        <v>42408.305173611108</v>
      </c>
      <c r="F2">
        <v>39.063147999999998</v>
      </c>
      <c r="G2">
        <v>-84.032607999999996</v>
      </c>
      <c r="H2" t="s">
        <v>47</v>
      </c>
      <c r="I2" t="s">
        <v>47</v>
      </c>
      <c r="J2">
        <v>0.01</v>
      </c>
      <c r="K2" t="s">
        <v>63</v>
      </c>
      <c r="L2" t="s">
        <v>64</v>
      </c>
      <c r="M2" t="s">
        <v>65</v>
      </c>
      <c r="N2" t="s">
        <v>66</v>
      </c>
      <c r="O2" t="s">
        <v>51</v>
      </c>
      <c r="P2" t="s">
        <v>67</v>
      </c>
      <c r="Q2" t="s">
        <v>53</v>
      </c>
      <c r="R2" t="s">
        <v>54</v>
      </c>
      <c r="S2" t="s">
        <v>68</v>
      </c>
      <c r="T2" s="1">
        <v>42408.288888888892</v>
      </c>
      <c r="U2">
        <v>36</v>
      </c>
      <c r="V2">
        <v>33.299999999999997</v>
      </c>
      <c r="W2">
        <v>100</v>
      </c>
      <c r="X2">
        <v>29.67</v>
      </c>
      <c r="Y2">
        <v>10</v>
      </c>
      <c r="Z2" t="s">
        <v>69</v>
      </c>
      <c r="AA2">
        <v>3.5</v>
      </c>
      <c r="AC2" t="s">
        <v>70</v>
      </c>
      <c r="AD2" t="b">
        <v>0</v>
      </c>
      <c r="AE2" t="b">
        <v>0</v>
      </c>
      <c r="AF2" t="b">
        <v>0</v>
      </c>
      <c r="AG2" t="b">
        <v>0</v>
      </c>
      <c r="AH2" t="b">
        <v>0</v>
      </c>
      <c r="AI2" t="b">
        <v>0</v>
      </c>
      <c r="AJ2" t="b">
        <v>0</v>
      </c>
      <c r="AK2" t="b">
        <v>0</v>
      </c>
      <c r="AL2" t="b">
        <v>0</v>
      </c>
      <c r="AM2" t="b">
        <v>0</v>
      </c>
      <c r="AN2" t="b">
        <v>0</v>
      </c>
      <c r="AO2" t="b">
        <v>1</v>
      </c>
      <c r="AP2" t="b">
        <v>0</v>
      </c>
      <c r="AQ2" t="s">
        <v>57</v>
      </c>
      <c r="AR2" t="s">
        <v>57</v>
      </c>
      <c r="AS2" t="s">
        <v>61</v>
      </c>
      <c r="AT2" t="s">
        <v>61</v>
      </c>
      <c r="AU2">
        <f>INT(US_Accidents_March23__3[[#This Row],[Start_Time]])</f>
        <v>42408</v>
      </c>
      <c r="AV2">
        <f>HOUR(US_Accidents_March23__3[[#This Row],[Start_Time]])</f>
        <v>6</v>
      </c>
      <c r="AW2" t="str">
        <f>TEXT(US_Accidents_March23__3[[#This Row],[date]],"ddd")</f>
        <v>Mon</v>
      </c>
      <c r="AX2" t="str" cm="1">
        <f t="array" ref="AX2">_xlfn.IFS(US_Accidents_March23__3[[#This Row],[hour]]&lt;6,"NIGHT",US_Accidents_March23__3[[#This Row],[hour]]&lt;12,"MORNING",US_Accidents_March23__3[[#This Row],[hour]]&lt;17,"AFTERNOON",TRUE,"EVENING")</f>
        <v>MORNING</v>
      </c>
      <c r="AY2" t="str">
        <f>IF(WEEKDAY(US_Accidents_March23__3[[#This Row],[date]],2)&gt;5,"WEEKEND","WEEKDAY")</f>
        <v>WEEKDAY</v>
      </c>
    </row>
    <row r="3" spans="1:51" x14ac:dyDescent="0.35">
      <c r="A3" t="s">
        <v>71</v>
      </c>
      <c r="B3" t="s">
        <v>46</v>
      </c>
      <c r="C3">
        <v>3</v>
      </c>
      <c r="D3" s="1">
        <v>42408.308032407411</v>
      </c>
      <c r="E3" s="1">
        <v>42408.305173611108</v>
      </c>
      <c r="F3">
        <v>39.747753000000003</v>
      </c>
      <c r="G3">
        <v>-84.205581999999978</v>
      </c>
      <c r="H3" t="s">
        <v>47</v>
      </c>
      <c r="I3" t="s">
        <v>47</v>
      </c>
      <c r="J3">
        <v>0.01</v>
      </c>
      <c r="K3" t="s">
        <v>72</v>
      </c>
      <c r="L3" t="s">
        <v>73</v>
      </c>
      <c r="M3" t="s">
        <v>49</v>
      </c>
      <c r="N3" t="s">
        <v>50</v>
      </c>
      <c r="O3" t="s">
        <v>51</v>
      </c>
      <c r="P3" t="s">
        <v>74</v>
      </c>
      <c r="Q3" t="s">
        <v>53</v>
      </c>
      <c r="R3" t="s">
        <v>54</v>
      </c>
      <c r="S3" t="s">
        <v>75</v>
      </c>
      <c r="T3" s="1">
        <v>42408.318055555559</v>
      </c>
      <c r="U3">
        <v>35.1</v>
      </c>
      <c r="V3">
        <v>31</v>
      </c>
      <c r="W3">
        <v>96</v>
      </c>
      <c r="X3">
        <v>29.64</v>
      </c>
      <c r="Y3">
        <v>9</v>
      </c>
      <c r="Z3" t="s">
        <v>69</v>
      </c>
      <c r="AA3">
        <v>4.5999999999999996</v>
      </c>
      <c r="AC3" t="s">
        <v>76</v>
      </c>
      <c r="AD3" t="b">
        <v>0</v>
      </c>
      <c r="AE3" t="b">
        <v>0</v>
      </c>
      <c r="AF3" t="b">
        <v>0</v>
      </c>
      <c r="AG3" t="b">
        <v>0</v>
      </c>
      <c r="AH3" t="b">
        <v>0</v>
      </c>
      <c r="AI3" t="b">
        <v>0</v>
      </c>
      <c r="AJ3" t="b">
        <v>0</v>
      </c>
      <c r="AK3" t="b">
        <v>0</v>
      </c>
      <c r="AL3" t="b">
        <v>0</v>
      </c>
      <c r="AM3" t="b">
        <v>0</v>
      </c>
      <c r="AN3" t="b">
        <v>0</v>
      </c>
      <c r="AO3" t="b">
        <v>0</v>
      </c>
      <c r="AP3" t="b">
        <v>0</v>
      </c>
      <c r="AQ3" t="s">
        <v>57</v>
      </c>
      <c r="AR3" t="s">
        <v>61</v>
      </c>
      <c r="AS3" t="s">
        <v>61</v>
      </c>
      <c r="AT3" t="s">
        <v>61</v>
      </c>
      <c r="AU3">
        <f>INT(US_Accidents_March23__3[[#This Row],[Start_Time]])</f>
        <v>42408</v>
      </c>
      <c r="AV3">
        <f>HOUR(US_Accidents_March23__3[[#This Row],[Start_Time]])</f>
        <v>7</v>
      </c>
      <c r="AW3" t="str">
        <f>TEXT(US_Accidents_March23__3[[#This Row],[date]],"ddd")</f>
        <v>Mon</v>
      </c>
      <c r="AX3" t="str" cm="1">
        <f t="array" ref="AX3">_xlfn.IFS(US_Accidents_March23__3[[#This Row],[hour]]&lt;6,"NIGHT",US_Accidents_March23__3[[#This Row],[hour]]&lt;12,"MORNING",US_Accidents_March23__3[[#This Row],[hour]]&lt;17,"AFTERNOON",TRUE,"EVENING")</f>
        <v>MORNING</v>
      </c>
      <c r="AY3" t="str">
        <f>IF(WEEKDAY(US_Accidents_March23__3[[#This Row],[date]],2)&gt;5,"WEEKEND","WEEKDAY")</f>
        <v>WEEKDAY</v>
      </c>
    </row>
    <row r="4" spans="1:51" x14ac:dyDescent="0.35">
      <c r="A4" t="s">
        <v>79</v>
      </c>
      <c r="B4" t="s">
        <v>46</v>
      </c>
      <c r="C4">
        <v>3</v>
      </c>
      <c r="D4" s="1">
        <v>42408.322523148148</v>
      </c>
      <c r="E4" s="1">
        <v>42408.343356481484</v>
      </c>
      <c r="F4">
        <v>40.100590000000004</v>
      </c>
      <c r="G4">
        <v>-82.925193999999976</v>
      </c>
      <c r="H4" t="s">
        <v>47</v>
      </c>
      <c r="I4" t="s">
        <v>47</v>
      </c>
      <c r="J4">
        <v>0.01</v>
      </c>
      <c r="K4" t="s">
        <v>80</v>
      </c>
      <c r="L4" t="s">
        <v>81</v>
      </c>
      <c r="M4" t="s">
        <v>82</v>
      </c>
      <c r="N4" t="s">
        <v>59</v>
      </c>
      <c r="O4" t="s">
        <v>51</v>
      </c>
      <c r="P4" t="s">
        <v>83</v>
      </c>
      <c r="Q4" t="s">
        <v>53</v>
      </c>
      <c r="R4" t="s">
        <v>54</v>
      </c>
      <c r="S4" t="s">
        <v>60</v>
      </c>
      <c r="T4" s="1">
        <v>42408.32708333333</v>
      </c>
      <c r="U4">
        <v>37.9</v>
      </c>
      <c r="V4">
        <v>35.5</v>
      </c>
      <c r="W4">
        <v>97</v>
      </c>
      <c r="X4">
        <v>29.63</v>
      </c>
      <c r="Y4">
        <v>7</v>
      </c>
      <c r="Z4" t="s">
        <v>84</v>
      </c>
      <c r="AA4">
        <v>3.5</v>
      </c>
      <c r="AB4">
        <v>0.03</v>
      </c>
      <c r="AC4" t="s">
        <v>56</v>
      </c>
      <c r="AD4" t="b">
        <v>0</v>
      </c>
      <c r="AE4" t="b">
        <v>0</v>
      </c>
      <c r="AF4" t="b">
        <v>0</v>
      </c>
      <c r="AG4" t="b">
        <v>0</v>
      </c>
      <c r="AH4" t="b">
        <v>0</v>
      </c>
      <c r="AI4" t="b">
        <v>0</v>
      </c>
      <c r="AJ4" t="b">
        <v>0</v>
      </c>
      <c r="AK4" t="b">
        <v>0</v>
      </c>
      <c r="AL4" t="b">
        <v>0</v>
      </c>
      <c r="AM4" t="b">
        <v>0</v>
      </c>
      <c r="AN4" t="b">
        <v>0</v>
      </c>
      <c r="AO4" t="b">
        <v>0</v>
      </c>
      <c r="AP4" t="b">
        <v>0</v>
      </c>
      <c r="AQ4" t="s">
        <v>61</v>
      </c>
      <c r="AR4" t="s">
        <v>61</v>
      </c>
      <c r="AS4" t="s">
        <v>61</v>
      </c>
      <c r="AT4" t="s">
        <v>61</v>
      </c>
      <c r="AU4">
        <f>INT(US_Accidents_March23__3[[#This Row],[Start_Time]])</f>
        <v>42408</v>
      </c>
      <c r="AV4">
        <f>HOUR(US_Accidents_March23__3[[#This Row],[Start_Time]])</f>
        <v>7</v>
      </c>
      <c r="AW4" t="str">
        <f>TEXT(US_Accidents_March23__3[[#This Row],[date]],"ddd")</f>
        <v>Mon</v>
      </c>
      <c r="AX4" t="str" cm="1">
        <f t="array" ref="AX4">_xlfn.IFS(US_Accidents_March23__3[[#This Row],[hour]]&lt;6,"NIGHT",US_Accidents_March23__3[[#This Row],[hour]]&lt;12,"MORNING",US_Accidents_March23__3[[#This Row],[hour]]&lt;17,"AFTERNOON",TRUE,"EVENING")</f>
        <v>MORNING</v>
      </c>
      <c r="AY4" t="str">
        <f>IF(WEEKDAY(US_Accidents_March23__3[[#This Row],[date]],2)&gt;5,"WEEKEND","WEEKDAY")</f>
        <v>WEEKDAY</v>
      </c>
    </row>
    <row r="5" spans="1:51" x14ac:dyDescent="0.35">
      <c r="A5" t="s">
        <v>88</v>
      </c>
      <c r="B5" t="s">
        <v>46</v>
      </c>
      <c r="C5">
        <v>3</v>
      </c>
      <c r="D5" s="1">
        <v>42408.340324074074</v>
      </c>
      <c r="E5" s="1">
        <v>42408.361157407409</v>
      </c>
      <c r="F5">
        <v>40.100590000000004</v>
      </c>
      <c r="G5">
        <v>-82.925193999999976</v>
      </c>
      <c r="H5" t="s">
        <v>47</v>
      </c>
      <c r="I5" t="s">
        <v>47</v>
      </c>
      <c r="J5">
        <v>0.01</v>
      </c>
      <c r="K5" t="s">
        <v>89</v>
      </c>
      <c r="L5" t="s">
        <v>81</v>
      </c>
      <c r="M5" t="s">
        <v>82</v>
      </c>
      <c r="N5" t="s">
        <v>59</v>
      </c>
      <c r="O5" t="s">
        <v>51</v>
      </c>
      <c r="P5" t="s">
        <v>83</v>
      </c>
      <c r="Q5" t="s">
        <v>53</v>
      </c>
      <c r="R5" t="s">
        <v>54</v>
      </c>
      <c r="S5" t="s">
        <v>60</v>
      </c>
      <c r="T5" s="1">
        <v>42408.352777777778</v>
      </c>
      <c r="U5">
        <v>37.4</v>
      </c>
      <c r="V5">
        <v>33.799999999999997</v>
      </c>
      <c r="W5">
        <v>100</v>
      </c>
      <c r="X5">
        <v>29.62</v>
      </c>
      <c r="Y5">
        <v>3</v>
      </c>
      <c r="Z5" t="s">
        <v>84</v>
      </c>
      <c r="AA5">
        <v>4.5999999999999996</v>
      </c>
      <c r="AB5">
        <v>0.02</v>
      </c>
      <c r="AC5" t="s">
        <v>56</v>
      </c>
      <c r="AD5" t="b">
        <v>0</v>
      </c>
      <c r="AE5" t="b">
        <v>0</v>
      </c>
      <c r="AF5" t="b">
        <v>0</v>
      </c>
      <c r="AG5" t="b">
        <v>0</v>
      </c>
      <c r="AH5" t="b">
        <v>0</v>
      </c>
      <c r="AI5" t="b">
        <v>0</v>
      </c>
      <c r="AJ5" t="b">
        <v>0</v>
      </c>
      <c r="AK5" t="b">
        <v>0</v>
      </c>
      <c r="AL5" t="b">
        <v>0</v>
      </c>
      <c r="AM5" t="b">
        <v>0</v>
      </c>
      <c r="AN5" t="b">
        <v>0</v>
      </c>
      <c r="AO5" t="b">
        <v>0</v>
      </c>
      <c r="AP5" t="b">
        <v>0</v>
      </c>
      <c r="AQ5" t="s">
        <v>61</v>
      </c>
      <c r="AR5" t="s">
        <v>61</v>
      </c>
      <c r="AS5" t="s">
        <v>61</v>
      </c>
      <c r="AT5" t="s">
        <v>61</v>
      </c>
      <c r="AU5">
        <f>INT(US_Accidents_March23__3[[#This Row],[Start_Time]])</f>
        <v>42408</v>
      </c>
      <c r="AV5">
        <f>HOUR(US_Accidents_March23__3[[#This Row],[Start_Time]])</f>
        <v>8</v>
      </c>
      <c r="AW5" t="str">
        <f>TEXT(US_Accidents_March23__3[[#This Row],[date]],"ddd")</f>
        <v>Mon</v>
      </c>
      <c r="AX5" t="str" cm="1">
        <f t="array" ref="AX5">_xlfn.IFS(US_Accidents_March23__3[[#This Row],[hour]]&lt;6,"NIGHT",US_Accidents_March23__3[[#This Row],[hour]]&lt;12,"MORNING",US_Accidents_March23__3[[#This Row],[hour]]&lt;17,"AFTERNOON",TRUE,"EVENING")</f>
        <v>MORNING</v>
      </c>
      <c r="AY5" t="str">
        <f>IF(WEEKDAY(US_Accidents_March23__3[[#This Row],[date]],2)&gt;5,"WEEKEND","WEEKDAY")</f>
        <v>WEEKDAY</v>
      </c>
    </row>
    <row r="6" spans="1:51" x14ac:dyDescent="0.35">
      <c r="A6" t="s">
        <v>90</v>
      </c>
      <c r="B6" t="s">
        <v>46</v>
      </c>
      <c r="C6">
        <v>3</v>
      </c>
      <c r="D6" s="1">
        <v>42408.343541666669</v>
      </c>
      <c r="E6" s="1">
        <v>42408.364374999997</v>
      </c>
      <c r="F6">
        <v>39.952812000000002</v>
      </c>
      <c r="G6">
        <v>-83.119292999999999</v>
      </c>
      <c r="H6" t="s">
        <v>47</v>
      </c>
      <c r="I6" t="s">
        <v>47</v>
      </c>
      <c r="J6">
        <v>0.01</v>
      </c>
      <c r="K6" t="s">
        <v>91</v>
      </c>
      <c r="L6" t="s">
        <v>92</v>
      </c>
      <c r="M6" t="s">
        <v>93</v>
      </c>
      <c r="N6" t="s">
        <v>59</v>
      </c>
      <c r="O6" t="s">
        <v>51</v>
      </c>
      <c r="P6" t="s">
        <v>94</v>
      </c>
      <c r="Q6" t="s">
        <v>53</v>
      </c>
      <c r="R6" t="s">
        <v>54</v>
      </c>
      <c r="S6" t="s">
        <v>95</v>
      </c>
      <c r="T6" s="1">
        <v>42408.326388888891</v>
      </c>
      <c r="U6">
        <v>35.6</v>
      </c>
      <c r="V6">
        <v>30.7</v>
      </c>
      <c r="W6">
        <v>93</v>
      </c>
      <c r="X6">
        <v>29.64</v>
      </c>
      <c r="Y6">
        <v>5</v>
      </c>
      <c r="Z6" t="s">
        <v>96</v>
      </c>
      <c r="AA6">
        <v>5.8</v>
      </c>
      <c r="AC6" t="s">
        <v>97</v>
      </c>
      <c r="AD6" t="b">
        <v>0</v>
      </c>
      <c r="AE6" t="b">
        <v>0</v>
      </c>
      <c r="AF6" t="b">
        <v>1</v>
      </c>
      <c r="AG6" t="b">
        <v>0</v>
      </c>
      <c r="AH6" t="b">
        <v>1</v>
      </c>
      <c r="AI6" t="b">
        <v>0</v>
      </c>
      <c r="AJ6" t="b">
        <v>0</v>
      </c>
      <c r="AK6" t="b">
        <v>0</v>
      </c>
      <c r="AL6" t="b">
        <v>0</v>
      </c>
      <c r="AM6" t="b">
        <v>0</v>
      </c>
      <c r="AN6" t="b">
        <v>0</v>
      </c>
      <c r="AO6" t="b">
        <v>0</v>
      </c>
      <c r="AP6" t="b">
        <v>0</v>
      </c>
      <c r="AQ6" t="s">
        <v>61</v>
      </c>
      <c r="AR6" t="s">
        <v>61</v>
      </c>
      <c r="AS6" t="s">
        <v>61</v>
      </c>
      <c r="AT6" t="s">
        <v>61</v>
      </c>
      <c r="AU6">
        <f>INT(US_Accidents_March23__3[[#This Row],[Start_Time]])</f>
        <v>42408</v>
      </c>
      <c r="AV6">
        <f>HOUR(US_Accidents_March23__3[[#This Row],[Start_Time]])</f>
        <v>8</v>
      </c>
      <c r="AW6" t="str">
        <f>TEXT(US_Accidents_March23__3[[#This Row],[date]],"ddd")</f>
        <v>Mon</v>
      </c>
      <c r="AX6" t="str" cm="1">
        <f t="array" ref="AX6">_xlfn.IFS(US_Accidents_March23__3[[#This Row],[hour]]&lt;6,"NIGHT",US_Accidents_March23__3[[#This Row],[hour]]&lt;12,"MORNING",US_Accidents_March23__3[[#This Row],[hour]]&lt;17,"AFTERNOON",TRUE,"EVENING")</f>
        <v>MORNING</v>
      </c>
      <c r="AY6" t="str">
        <f>IF(WEEKDAY(US_Accidents_March23__3[[#This Row],[date]],2)&gt;5,"WEEKEND","WEEKDAY")</f>
        <v>WEEKDAY</v>
      </c>
    </row>
    <row r="7" spans="1:51" x14ac:dyDescent="0.35">
      <c r="A7" t="s">
        <v>98</v>
      </c>
      <c r="B7" t="s">
        <v>46</v>
      </c>
      <c r="C7">
        <v>2</v>
      </c>
      <c r="D7" s="1">
        <v>42408.3591087963</v>
      </c>
      <c r="E7" s="1">
        <v>42408.379942129628</v>
      </c>
      <c r="F7">
        <v>39.790759999999999</v>
      </c>
      <c r="G7">
        <v>-84.241546999999997</v>
      </c>
      <c r="H7" t="s">
        <v>47</v>
      </c>
      <c r="I7" t="s">
        <v>47</v>
      </c>
      <c r="J7">
        <v>0.01</v>
      </c>
      <c r="K7" t="s">
        <v>99</v>
      </c>
      <c r="L7" t="s">
        <v>100</v>
      </c>
      <c r="M7" t="s">
        <v>49</v>
      </c>
      <c r="N7" t="s">
        <v>50</v>
      </c>
      <c r="O7" t="s">
        <v>51</v>
      </c>
      <c r="P7" t="s">
        <v>101</v>
      </c>
      <c r="Q7" t="s">
        <v>53</v>
      </c>
      <c r="R7" t="s">
        <v>54</v>
      </c>
      <c r="S7" t="s">
        <v>75</v>
      </c>
      <c r="T7" s="1">
        <v>42408.37222222222</v>
      </c>
      <c r="U7">
        <v>36</v>
      </c>
      <c r="V7">
        <v>31.1</v>
      </c>
      <c r="W7">
        <v>89</v>
      </c>
      <c r="X7">
        <v>29.65</v>
      </c>
      <c r="Y7">
        <v>10</v>
      </c>
      <c r="Z7" t="s">
        <v>102</v>
      </c>
      <c r="AA7">
        <v>5.8</v>
      </c>
      <c r="AC7" t="s">
        <v>76</v>
      </c>
      <c r="AD7" t="b">
        <v>0</v>
      </c>
      <c r="AE7" t="b">
        <v>0</v>
      </c>
      <c r="AF7" t="b">
        <v>0</v>
      </c>
      <c r="AG7" t="b">
        <v>0</v>
      </c>
      <c r="AH7" t="b">
        <v>0</v>
      </c>
      <c r="AI7" t="b">
        <v>0</v>
      </c>
      <c r="AJ7" t="b">
        <v>0</v>
      </c>
      <c r="AK7" t="b">
        <v>0</v>
      </c>
      <c r="AL7" t="b">
        <v>0</v>
      </c>
      <c r="AM7" t="b">
        <v>0</v>
      </c>
      <c r="AN7" t="b">
        <v>0</v>
      </c>
      <c r="AO7" t="b">
        <v>1</v>
      </c>
      <c r="AP7" t="b">
        <v>0</v>
      </c>
      <c r="AQ7" t="s">
        <v>61</v>
      </c>
      <c r="AR7" t="s">
        <v>61</v>
      </c>
      <c r="AS7" t="s">
        <v>61</v>
      </c>
      <c r="AT7" t="s">
        <v>61</v>
      </c>
      <c r="AU7">
        <f>INT(US_Accidents_March23__3[[#This Row],[Start_Time]])</f>
        <v>42408</v>
      </c>
      <c r="AV7">
        <f>HOUR(US_Accidents_March23__3[[#This Row],[Start_Time]])</f>
        <v>8</v>
      </c>
      <c r="AW7" t="str">
        <f>TEXT(US_Accidents_March23__3[[#This Row],[date]],"ddd")</f>
        <v>Mon</v>
      </c>
      <c r="AX7" t="str" cm="1">
        <f t="array" ref="AX7">_xlfn.IFS(US_Accidents_March23__3[[#This Row],[hour]]&lt;6,"NIGHT",US_Accidents_March23__3[[#This Row],[hour]]&lt;12,"MORNING",US_Accidents_March23__3[[#This Row],[hour]]&lt;17,"AFTERNOON",TRUE,"EVENING")</f>
        <v>MORNING</v>
      </c>
      <c r="AY7" t="str">
        <f>IF(WEEKDAY(US_Accidents_March23__3[[#This Row],[date]],2)&gt;5,"WEEKEND","WEEKDAY")</f>
        <v>WEEKDAY</v>
      </c>
    </row>
    <row r="8" spans="1:51" x14ac:dyDescent="0.35">
      <c r="A8" t="s">
        <v>105</v>
      </c>
      <c r="B8" t="s">
        <v>46</v>
      </c>
      <c r="C8">
        <v>2</v>
      </c>
      <c r="D8" s="1">
        <v>42408.392557870371</v>
      </c>
      <c r="E8" s="1">
        <v>42408.413391203707</v>
      </c>
      <c r="F8">
        <v>39.740668999999997</v>
      </c>
      <c r="G8">
        <v>-84.184134999999998</v>
      </c>
      <c r="H8" t="s">
        <v>47</v>
      </c>
      <c r="I8" t="s">
        <v>47</v>
      </c>
      <c r="J8">
        <v>0.01</v>
      </c>
      <c r="K8" t="s">
        <v>106</v>
      </c>
      <c r="L8" t="s">
        <v>107</v>
      </c>
      <c r="M8" t="s">
        <v>49</v>
      </c>
      <c r="N8" t="s">
        <v>50</v>
      </c>
      <c r="O8" t="s">
        <v>51</v>
      </c>
      <c r="P8" t="s">
        <v>108</v>
      </c>
      <c r="Q8" t="s">
        <v>53</v>
      </c>
      <c r="R8" t="s">
        <v>54</v>
      </c>
      <c r="S8" t="s">
        <v>55</v>
      </c>
      <c r="T8" s="1">
        <v>42408.401388888888</v>
      </c>
      <c r="U8">
        <v>37.4</v>
      </c>
      <c r="V8">
        <v>32.1</v>
      </c>
      <c r="W8">
        <v>93</v>
      </c>
      <c r="X8">
        <v>29.63</v>
      </c>
      <c r="Y8">
        <v>10</v>
      </c>
      <c r="Z8" t="s">
        <v>85</v>
      </c>
      <c r="AA8">
        <v>6.9</v>
      </c>
      <c r="AC8" t="s">
        <v>70</v>
      </c>
      <c r="AD8" t="b">
        <v>0</v>
      </c>
      <c r="AE8" t="b">
        <v>0</v>
      </c>
      <c r="AF8" t="b">
        <v>1</v>
      </c>
      <c r="AG8" t="b">
        <v>0</v>
      </c>
      <c r="AH8" t="b">
        <v>0</v>
      </c>
      <c r="AI8" t="b">
        <v>0</v>
      </c>
      <c r="AJ8" t="b">
        <v>0</v>
      </c>
      <c r="AK8" t="b">
        <v>0</v>
      </c>
      <c r="AL8" t="b">
        <v>0</v>
      </c>
      <c r="AM8" t="b">
        <v>0</v>
      </c>
      <c r="AN8" t="b">
        <v>0</v>
      </c>
      <c r="AO8" t="b">
        <v>1</v>
      </c>
      <c r="AP8" t="b">
        <v>0</v>
      </c>
      <c r="AQ8" t="s">
        <v>61</v>
      </c>
      <c r="AR8" t="s">
        <v>61</v>
      </c>
      <c r="AS8" t="s">
        <v>61</v>
      </c>
      <c r="AT8" t="s">
        <v>61</v>
      </c>
      <c r="AU8">
        <f>INT(US_Accidents_March23__3[[#This Row],[Start_Time]])</f>
        <v>42408</v>
      </c>
      <c r="AV8">
        <f>HOUR(US_Accidents_March23__3[[#This Row],[Start_Time]])</f>
        <v>9</v>
      </c>
      <c r="AW8" t="str">
        <f>TEXT(US_Accidents_March23__3[[#This Row],[date]],"ddd")</f>
        <v>Mon</v>
      </c>
      <c r="AX8" t="str" cm="1">
        <f t="array" ref="AX8">_xlfn.IFS(US_Accidents_March23__3[[#This Row],[hour]]&lt;6,"NIGHT",US_Accidents_March23__3[[#This Row],[hour]]&lt;12,"MORNING",US_Accidents_March23__3[[#This Row],[hour]]&lt;17,"AFTERNOON",TRUE,"EVENING")</f>
        <v>MORNING</v>
      </c>
      <c r="AY8" t="str">
        <f>IF(WEEKDAY(US_Accidents_March23__3[[#This Row],[date]],2)&gt;5,"WEEKEND","WEEKDAY")</f>
        <v>WEEKDAY</v>
      </c>
    </row>
    <row r="9" spans="1:51" x14ac:dyDescent="0.35">
      <c r="A9" t="s">
        <v>109</v>
      </c>
      <c r="B9" t="s">
        <v>46</v>
      </c>
      <c r="C9">
        <v>2</v>
      </c>
      <c r="D9" s="1">
        <v>42408.399710648147</v>
      </c>
      <c r="E9" s="1">
        <v>42408.420543981483</v>
      </c>
      <c r="F9">
        <v>39.790703000000001</v>
      </c>
      <c r="G9">
        <v>-84.244461000000001</v>
      </c>
      <c r="H9" t="s">
        <v>47</v>
      </c>
      <c r="I9" t="s">
        <v>47</v>
      </c>
      <c r="J9">
        <v>0.01</v>
      </c>
      <c r="K9" t="s">
        <v>110</v>
      </c>
      <c r="L9" t="s">
        <v>111</v>
      </c>
      <c r="M9" t="s">
        <v>49</v>
      </c>
      <c r="N9" t="s">
        <v>50</v>
      </c>
      <c r="O9" t="s">
        <v>51</v>
      </c>
      <c r="P9" t="s">
        <v>112</v>
      </c>
      <c r="Q9" t="s">
        <v>53</v>
      </c>
      <c r="R9" t="s">
        <v>54</v>
      </c>
      <c r="S9" t="s">
        <v>75</v>
      </c>
      <c r="T9" s="1">
        <v>42408.413888888892</v>
      </c>
      <c r="U9">
        <v>36</v>
      </c>
      <c r="V9">
        <v>30.3</v>
      </c>
      <c r="W9">
        <v>89</v>
      </c>
      <c r="X9">
        <v>29.65</v>
      </c>
      <c r="Y9">
        <v>10</v>
      </c>
      <c r="Z9" t="s">
        <v>113</v>
      </c>
      <c r="AA9">
        <v>6.9</v>
      </c>
      <c r="AC9" t="s">
        <v>76</v>
      </c>
      <c r="AD9" t="b">
        <v>0</v>
      </c>
      <c r="AE9" t="b">
        <v>0</v>
      </c>
      <c r="AF9" t="b">
        <v>0</v>
      </c>
      <c r="AG9" t="b">
        <v>0</v>
      </c>
      <c r="AH9" t="b">
        <v>0</v>
      </c>
      <c r="AI9" t="b">
        <v>0</v>
      </c>
      <c r="AJ9" t="b">
        <v>0</v>
      </c>
      <c r="AK9" t="b">
        <v>0</v>
      </c>
      <c r="AL9" t="b">
        <v>0</v>
      </c>
      <c r="AM9" t="b">
        <v>0</v>
      </c>
      <c r="AN9" t="b">
        <v>0</v>
      </c>
      <c r="AO9" t="b">
        <v>0</v>
      </c>
      <c r="AP9" t="b">
        <v>0</v>
      </c>
      <c r="AQ9" t="s">
        <v>61</v>
      </c>
      <c r="AR9" t="s">
        <v>61</v>
      </c>
      <c r="AS9" t="s">
        <v>61</v>
      </c>
      <c r="AT9" t="s">
        <v>61</v>
      </c>
      <c r="AU9">
        <f>INT(US_Accidents_March23__3[[#This Row],[Start_Time]])</f>
        <v>42408</v>
      </c>
      <c r="AV9">
        <f>HOUR(US_Accidents_March23__3[[#This Row],[Start_Time]])</f>
        <v>9</v>
      </c>
      <c r="AW9" t="str">
        <f>TEXT(US_Accidents_March23__3[[#This Row],[date]],"ddd")</f>
        <v>Mon</v>
      </c>
      <c r="AX9" t="str" cm="1">
        <f t="array" ref="AX9">_xlfn.IFS(US_Accidents_March23__3[[#This Row],[hour]]&lt;6,"NIGHT",US_Accidents_March23__3[[#This Row],[hour]]&lt;12,"MORNING",US_Accidents_March23__3[[#This Row],[hour]]&lt;17,"AFTERNOON",TRUE,"EVENING")</f>
        <v>MORNING</v>
      </c>
      <c r="AY9" t="str">
        <f>IF(WEEKDAY(US_Accidents_March23__3[[#This Row],[date]],2)&gt;5,"WEEKEND","WEEKDAY")</f>
        <v>WEEKDAY</v>
      </c>
    </row>
    <row r="10" spans="1:51" x14ac:dyDescent="0.35">
      <c r="A10" t="s">
        <v>114</v>
      </c>
      <c r="B10" t="s">
        <v>46</v>
      </c>
      <c r="C10">
        <v>2</v>
      </c>
      <c r="D10" s="1">
        <v>42408.424479166664</v>
      </c>
      <c r="E10" s="1">
        <v>42408.4453125</v>
      </c>
      <c r="F10">
        <v>40.052509000000001</v>
      </c>
      <c r="G10">
        <v>-82.882331999999977</v>
      </c>
      <c r="H10" t="s">
        <v>47</v>
      </c>
      <c r="I10" t="s">
        <v>47</v>
      </c>
      <c r="J10">
        <v>0</v>
      </c>
      <c r="K10" t="s">
        <v>115</v>
      </c>
      <c r="L10" t="s">
        <v>116</v>
      </c>
      <c r="M10" t="s">
        <v>93</v>
      </c>
      <c r="N10" t="s">
        <v>59</v>
      </c>
      <c r="O10" t="s">
        <v>51</v>
      </c>
      <c r="P10" t="s">
        <v>117</v>
      </c>
      <c r="Q10" t="s">
        <v>53</v>
      </c>
      <c r="R10" t="s">
        <v>54</v>
      </c>
      <c r="S10" t="s">
        <v>60</v>
      </c>
      <c r="T10" s="1">
        <v>42408.426388888889</v>
      </c>
      <c r="U10">
        <v>33.799999999999997</v>
      </c>
      <c r="V10">
        <v>29.6</v>
      </c>
      <c r="W10">
        <v>100</v>
      </c>
      <c r="X10">
        <v>29.62</v>
      </c>
      <c r="Y10">
        <v>2</v>
      </c>
      <c r="Z10" t="s">
        <v>118</v>
      </c>
      <c r="AA10">
        <v>4.5999999999999996</v>
      </c>
      <c r="AB10">
        <v>0.01</v>
      </c>
      <c r="AC10" t="s">
        <v>119</v>
      </c>
      <c r="AD10" t="b">
        <v>0</v>
      </c>
      <c r="AE10" t="b">
        <v>0</v>
      </c>
      <c r="AF10" t="b">
        <v>0</v>
      </c>
      <c r="AG10" t="b">
        <v>0</v>
      </c>
      <c r="AH10" t="b">
        <v>0</v>
      </c>
      <c r="AI10" t="b">
        <v>0</v>
      </c>
      <c r="AJ10" t="b">
        <v>0</v>
      </c>
      <c r="AK10" t="b">
        <v>0</v>
      </c>
      <c r="AL10" t="b">
        <v>0</v>
      </c>
      <c r="AM10" t="b">
        <v>0</v>
      </c>
      <c r="AN10" t="b">
        <v>0</v>
      </c>
      <c r="AO10" t="b">
        <v>0</v>
      </c>
      <c r="AP10" t="b">
        <v>0</v>
      </c>
      <c r="AQ10" t="s">
        <v>61</v>
      </c>
      <c r="AR10" t="s">
        <v>61</v>
      </c>
      <c r="AS10" t="s">
        <v>61</v>
      </c>
      <c r="AT10" t="s">
        <v>61</v>
      </c>
      <c r="AU10">
        <f>INT(US_Accidents_March23__3[[#This Row],[Start_Time]])</f>
        <v>42408</v>
      </c>
      <c r="AV10">
        <f>HOUR(US_Accidents_March23__3[[#This Row],[Start_Time]])</f>
        <v>10</v>
      </c>
      <c r="AW10" t="str">
        <f>TEXT(US_Accidents_March23__3[[#This Row],[date]],"ddd")</f>
        <v>Mon</v>
      </c>
      <c r="AX10" t="str" cm="1">
        <f t="array" ref="AX10">_xlfn.IFS(US_Accidents_March23__3[[#This Row],[hour]]&lt;6,"NIGHT",US_Accidents_March23__3[[#This Row],[hour]]&lt;12,"MORNING",US_Accidents_March23__3[[#This Row],[hour]]&lt;17,"AFTERNOON",TRUE,"EVENING")</f>
        <v>MORNING</v>
      </c>
      <c r="AY10" t="str">
        <f>IF(WEEKDAY(US_Accidents_March23__3[[#This Row],[date]],2)&gt;5,"WEEKEND","WEEKDAY")</f>
        <v>WEEKDAY</v>
      </c>
    </row>
    <row r="11" spans="1:51" x14ac:dyDescent="0.35">
      <c r="A11" t="s">
        <v>120</v>
      </c>
      <c r="B11" t="s">
        <v>46</v>
      </c>
      <c r="C11">
        <v>2</v>
      </c>
      <c r="D11" s="1">
        <v>42408.495358796295</v>
      </c>
      <c r="E11" s="1">
        <v>42408.516192129631</v>
      </c>
      <c r="F11">
        <v>39.628287999999998</v>
      </c>
      <c r="G11">
        <v>-84.226151000000002</v>
      </c>
      <c r="H11" t="s">
        <v>47</v>
      </c>
      <c r="I11" t="s">
        <v>47</v>
      </c>
      <c r="J11">
        <v>0.01</v>
      </c>
      <c r="K11" t="s">
        <v>121</v>
      </c>
      <c r="L11" t="s">
        <v>122</v>
      </c>
      <c r="M11" t="s">
        <v>123</v>
      </c>
      <c r="N11" t="s">
        <v>50</v>
      </c>
      <c r="O11" t="s">
        <v>51</v>
      </c>
      <c r="P11" t="s">
        <v>124</v>
      </c>
      <c r="Q11" t="s">
        <v>53</v>
      </c>
      <c r="R11" t="s">
        <v>54</v>
      </c>
      <c r="S11" t="s">
        <v>78</v>
      </c>
      <c r="T11" s="1">
        <v>42408.495138888888</v>
      </c>
      <c r="U11">
        <v>35.1</v>
      </c>
      <c r="V11">
        <v>28.6</v>
      </c>
      <c r="W11">
        <v>89</v>
      </c>
      <c r="X11">
        <v>29.65</v>
      </c>
      <c r="Y11">
        <v>6</v>
      </c>
      <c r="Z11" t="s">
        <v>85</v>
      </c>
      <c r="AA11">
        <v>8.1</v>
      </c>
      <c r="AB11">
        <v>0.02</v>
      </c>
      <c r="AC11" t="s">
        <v>70</v>
      </c>
      <c r="AD11" t="b">
        <v>0</v>
      </c>
      <c r="AE11" t="b">
        <v>0</v>
      </c>
      <c r="AF11" t="b">
        <v>0</v>
      </c>
      <c r="AG11" t="b">
        <v>0</v>
      </c>
      <c r="AH11" t="b">
        <v>0</v>
      </c>
      <c r="AI11" t="b">
        <v>0</v>
      </c>
      <c r="AJ11" t="b">
        <v>0</v>
      </c>
      <c r="AK11" t="b">
        <v>0</v>
      </c>
      <c r="AL11" t="b">
        <v>0</v>
      </c>
      <c r="AM11" t="b">
        <v>0</v>
      </c>
      <c r="AN11" t="b">
        <v>0</v>
      </c>
      <c r="AO11" t="b">
        <v>1</v>
      </c>
      <c r="AP11" t="b">
        <v>0</v>
      </c>
      <c r="AQ11" t="s">
        <v>61</v>
      </c>
      <c r="AR11" t="s">
        <v>61</v>
      </c>
      <c r="AS11" t="s">
        <v>61</v>
      </c>
      <c r="AT11" t="s">
        <v>61</v>
      </c>
      <c r="AU11">
        <f>INT(US_Accidents_March23__3[[#This Row],[Start_Time]])</f>
        <v>42408</v>
      </c>
      <c r="AV11">
        <f>HOUR(US_Accidents_March23__3[[#This Row],[Start_Time]])</f>
        <v>11</v>
      </c>
      <c r="AW11" t="str">
        <f>TEXT(US_Accidents_March23__3[[#This Row],[date]],"ddd")</f>
        <v>Mon</v>
      </c>
      <c r="AX11" t="str" cm="1">
        <f t="array" ref="AX11">_xlfn.IFS(US_Accidents_March23__3[[#This Row],[hour]]&lt;6,"NIGHT",US_Accidents_March23__3[[#This Row],[hour]]&lt;12,"MORNING",US_Accidents_March23__3[[#This Row],[hour]]&lt;17,"AFTERNOON",TRUE,"EVENING")</f>
        <v>MORNING</v>
      </c>
      <c r="AY11" t="str">
        <f>IF(WEEKDAY(US_Accidents_March23__3[[#This Row],[date]],2)&gt;5,"WEEKEND","WEEKDAY")</f>
        <v>WEEKDAY</v>
      </c>
    </row>
    <row r="12" spans="1:51" x14ac:dyDescent="0.35">
      <c r="A12" t="s">
        <v>125</v>
      </c>
      <c r="B12" t="s">
        <v>46</v>
      </c>
      <c r="C12">
        <v>3</v>
      </c>
      <c r="D12" s="1">
        <v>42408.5</v>
      </c>
      <c r="E12" s="1">
        <v>42408.53125</v>
      </c>
      <c r="F12">
        <v>40.023487000000003</v>
      </c>
      <c r="G12">
        <v>-82.994888000000003</v>
      </c>
      <c r="H12" t="s">
        <v>47</v>
      </c>
      <c r="I12" t="s">
        <v>47</v>
      </c>
      <c r="J12">
        <v>0.01</v>
      </c>
      <c r="K12" t="s">
        <v>126</v>
      </c>
      <c r="L12" t="s">
        <v>127</v>
      </c>
      <c r="M12" t="s">
        <v>93</v>
      </c>
      <c r="N12" t="s">
        <v>59</v>
      </c>
      <c r="O12" t="s">
        <v>51</v>
      </c>
      <c r="P12" t="s">
        <v>128</v>
      </c>
      <c r="Q12" t="s">
        <v>53</v>
      </c>
      <c r="R12" t="s">
        <v>54</v>
      </c>
      <c r="S12" t="s">
        <v>60</v>
      </c>
      <c r="T12" s="1">
        <v>42408.493750000001</v>
      </c>
      <c r="U12">
        <v>37</v>
      </c>
      <c r="V12">
        <v>32.4</v>
      </c>
      <c r="W12">
        <v>96</v>
      </c>
      <c r="X12">
        <v>29.63</v>
      </c>
      <c r="Y12">
        <v>8</v>
      </c>
      <c r="Z12" t="s">
        <v>113</v>
      </c>
      <c r="AA12">
        <v>5.8</v>
      </c>
      <c r="AB12">
        <v>0</v>
      </c>
      <c r="AC12" t="s">
        <v>70</v>
      </c>
      <c r="AD12" t="b">
        <v>0</v>
      </c>
      <c r="AE12" t="b">
        <v>0</v>
      </c>
      <c r="AF12" t="b">
        <v>0</v>
      </c>
      <c r="AG12" t="b">
        <v>0</v>
      </c>
      <c r="AH12" t="b">
        <v>0</v>
      </c>
      <c r="AI12" t="b">
        <v>0</v>
      </c>
      <c r="AJ12" t="b">
        <v>0</v>
      </c>
      <c r="AK12" t="b">
        <v>0</v>
      </c>
      <c r="AL12" t="b">
        <v>0</v>
      </c>
      <c r="AM12" t="b">
        <v>0</v>
      </c>
      <c r="AN12" t="b">
        <v>0</v>
      </c>
      <c r="AO12" t="b">
        <v>0</v>
      </c>
      <c r="AP12" t="b">
        <v>0</v>
      </c>
      <c r="AQ12" t="s">
        <v>61</v>
      </c>
      <c r="AR12" t="s">
        <v>61</v>
      </c>
      <c r="AS12" t="s">
        <v>61</v>
      </c>
      <c r="AT12" t="s">
        <v>61</v>
      </c>
      <c r="AU12">
        <f>INT(US_Accidents_March23__3[[#This Row],[Start_Time]])</f>
        <v>42408</v>
      </c>
      <c r="AV12">
        <f>HOUR(US_Accidents_March23__3[[#This Row],[Start_Time]])</f>
        <v>12</v>
      </c>
      <c r="AW12" t="str">
        <f>TEXT(US_Accidents_March23__3[[#This Row],[date]],"ddd")</f>
        <v>Mon</v>
      </c>
      <c r="AX12" t="str" cm="1">
        <f t="array" ref="AX12">_xlfn.IFS(US_Accidents_March23__3[[#This Row],[hour]]&lt;6,"NIGHT",US_Accidents_March23__3[[#This Row],[hour]]&lt;12,"MORNING",US_Accidents_March23__3[[#This Row],[hour]]&lt;17,"AFTERNOON",TRUE,"EVENING")</f>
        <v>AFTERNOON</v>
      </c>
      <c r="AY12" t="str">
        <f>IF(WEEKDAY(US_Accidents_March23__3[[#This Row],[date]],2)&gt;5,"WEEKEND","WEEKDAY")</f>
        <v>WEEKDAY</v>
      </c>
    </row>
    <row r="13" spans="1:51" x14ac:dyDescent="0.35">
      <c r="A13" t="s">
        <v>129</v>
      </c>
      <c r="B13" t="s">
        <v>46</v>
      </c>
      <c r="C13">
        <v>2</v>
      </c>
      <c r="D13" s="1">
        <v>42408.511620370373</v>
      </c>
      <c r="E13" s="1">
        <v>42408.542870370373</v>
      </c>
      <c r="F13">
        <v>39.761378999999998</v>
      </c>
      <c r="G13">
        <v>-84.259216000000023</v>
      </c>
      <c r="H13" t="s">
        <v>47</v>
      </c>
      <c r="I13" t="s">
        <v>47</v>
      </c>
      <c r="J13">
        <v>0.01</v>
      </c>
      <c r="K13" t="s">
        <v>130</v>
      </c>
      <c r="L13" t="s">
        <v>131</v>
      </c>
      <c r="M13" t="s">
        <v>49</v>
      </c>
      <c r="N13" t="s">
        <v>50</v>
      </c>
      <c r="O13" t="s">
        <v>51</v>
      </c>
      <c r="P13" t="s">
        <v>132</v>
      </c>
      <c r="Q13" t="s">
        <v>53</v>
      </c>
      <c r="R13" t="s">
        <v>54</v>
      </c>
      <c r="S13" t="s">
        <v>75</v>
      </c>
      <c r="T13" s="1">
        <v>42408.513888888891</v>
      </c>
      <c r="U13">
        <v>37.9</v>
      </c>
      <c r="V13">
        <v>30.9</v>
      </c>
      <c r="W13">
        <v>76</v>
      </c>
      <c r="X13">
        <v>29.62</v>
      </c>
      <c r="Y13">
        <v>10</v>
      </c>
      <c r="Z13" t="s">
        <v>96</v>
      </c>
      <c r="AA13">
        <v>10.4</v>
      </c>
      <c r="AC13" t="s">
        <v>70</v>
      </c>
      <c r="AD13" t="b">
        <v>0</v>
      </c>
      <c r="AE13" t="b">
        <v>0</v>
      </c>
      <c r="AF13" t="b">
        <v>0</v>
      </c>
      <c r="AG13" t="b">
        <v>0</v>
      </c>
      <c r="AH13" t="b">
        <v>0</v>
      </c>
      <c r="AI13" t="b">
        <v>0</v>
      </c>
      <c r="AJ13" t="b">
        <v>0</v>
      </c>
      <c r="AK13" t="b">
        <v>0</v>
      </c>
      <c r="AL13" t="b">
        <v>0</v>
      </c>
      <c r="AM13" t="b">
        <v>0</v>
      </c>
      <c r="AN13" t="b">
        <v>0</v>
      </c>
      <c r="AO13" t="b">
        <v>1</v>
      </c>
      <c r="AP13" t="b">
        <v>0</v>
      </c>
      <c r="AQ13" t="s">
        <v>61</v>
      </c>
      <c r="AR13" t="s">
        <v>61</v>
      </c>
      <c r="AS13" t="s">
        <v>61</v>
      </c>
      <c r="AT13" t="s">
        <v>61</v>
      </c>
      <c r="AU13">
        <f>INT(US_Accidents_March23__3[[#This Row],[Start_Time]])</f>
        <v>42408</v>
      </c>
      <c r="AV13">
        <f>HOUR(US_Accidents_March23__3[[#This Row],[Start_Time]])</f>
        <v>12</v>
      </c>
      <c r="AW13" t="str">
        <f>TEXT(US_Accidents_March23__3[[#This Row],[date]],"ddd")</f>
        <v>Mon</v>
      </c>
      <c r="AX13" t="str" cm="1">
        <f t="array" ref="AX13">_xlfn.IFS(US_Accidents_March23__3[[#This Row],[hour]]&lt;6,"NIGHT",US_Accidents_March23__3[[#This Row],[hour]]&lt;12,"MORNING",US_Accidents_March23__3[[#This Row],[hour]]&lt;17,"AFTERNOON",TRUE,"EVENING")</f>
        <v>AFTERNOON</v>
      </c>
      <c r="AY13" t="str">
        <f>IF(WEEKDAY(US_Accidents_March23__3[[#This Row],[date]],2)&gt;5,"WEEKEND","WEEKDAY")</f>
        <v>WEEKDAY</v>
      </c>
    </row>
    <row r="14" spans="1:51" x14ac:dyDescent="0.35">
      <c r="A14" t="s">
        <v>133</v>
      </c>
      <c r="B14" t="s">
        <v>46</v>
      </c>
      <c r="C14">
        <v>2</v>
      </c>
      <c r="D14" s="1">
        <v>42408.528564814813</v>
      </c>
      <c r="E14" s="1">
        <v>42408.549398148149</v>
      </c>
      <c r="F14">
        <v>40.158023999999997</v>
      </c>
      <c r="G14">
        <v>-82.641762</v>
      </c>
      <c r="H14" t="s">
        <v>47</v>
      </c>
      <c r="I14" t="s">
        <v>47</v>
      </c>
      <c r="J14">
        <v>1.32</v>
      </c>
      <c r="K14" t="s">
        <v>134</v>
      </c>
      <c r="L14" t="s">
        <v>135</v>
      </c>
      <c r="M14" t="s">
        <v>136</v>
      </c>
      <c r="N14" t="s">
        <v>137</v>
      </c>
      <c r="O14" t="s">
        <v>51</v>
      </c>
      <c r="P14" t="s">
        <v>138</v>
      </c>
      <c r="Q14" t="s">
        <v>53</v>
      </c>
      <c r="R14" t="s">
        <v>54</v>
      </c>
      <c r="S14" t="s">
        <v>60</v>
      </c>
      <c r="T14" s="1">
        <v>42408.535416666666</v>
      </c>
      <c r="U14">
        <v>37.9</v>
      </c>
      <c r="V14">
        <v>34.4</v>
      </c>
      <c r="W14">
        <v>100</v>
      </c>
      <c r="X14">
        <v>29.6</v>
      </c>
      <c r="Y14">
        <v>5</v>
      </c>
      <c r="Z14" t="s">
        <v>113</v>
      </c>
      <c r="AA14">
        <v>4.5999999999999996</v>
      </c>
      <c r="AB14">
        <v>0.01</v>
      </c>
      <c r="AC14" t="s">
        <v>119</v>
      </c>
      <c r="AD14" t="b">
        <v>0</v>
      </c>
      <c r="AE14" t="b">
        <v>0</v>
      </c>
      <c r="AF14" t="b">
        <v>0</v>
      </c>
      <c r="AG14" t="b">
        <v>0</v>
      </c>
      <c r="AH14" t="b">
        <v>0</v>
      </c>
      <c r="AI14" t="b">
        <v>0</v>
      </c>
      <c r="AJ14" t="b">
        <v>0</v>
      </c>
      <c r="AK14" t="b">
        <v>0</v>
      </c>
      <c r="AL14" t="b">
        <v>0</v>
      </c>
      <c r="AM14" t="b">
        <v>0</v>
      </c>
      <c r="AN14" t="b">
        <v>0</v>
      </c>
      <c r="AO14" t="b">
        <v>0</v>
      </c>
      <c r="AP14" t="b">
        <v>0</v>
      </c>
      <c r="AQ14" t="s">
        <v>61</v>
      </c>
      <c r="AR14" t="s">
        <v>61</v>
      </c>
      <c r="AS14" t="s">
        <v>61</v>
      </c>
      <c r="AT14" t="s">
        <v>61</v>
      </c>
      <c r="AU14">
        <f>INT(US_Accidents_March23__3[[#This Row],[Start_Time]])</f>
        <v>42408</v>
      </c>
      <c r="AV14">
        <f>HOUR(US_Accidents_March23__3[[#This Row],[Start_Time]])</f>
        <v>12</v>
      </c>
      <c r="AW14" t="str">
        <f>TEXT(US_Accidents_March23__3[[#This Row],[date]],"ddd")</f>
        <v>Mon</v>
      </c>
      <c r="AX14" t="str" cm="1">
        <f t="array" ref="AX14">_xlfn.IFS(US_Accidents_March23__3[[#This Row],[hour]]&lt;6,"NIGHT",US_Accidents_March23__3[[#This Row],[hour]]&lt;12,"MORNING",US_Accidents_March23__3[[#This Row],[hour]]&lt;17,"AFTERNOON",TRUE,"EVENING")</f>
        <v>AFTERNOON</v>
      </c>
      <c r="AY14" t="str">
        <f>IF(WEEKDAY(US_Accidents_March23__3[[#This Row],[date]],2)&gt;5,"WEEKEND","WEEKDAY")</f>
        <v>WEEKDAY</v>
      </c>
    </row>
    <row r="15" spans="1:51" x14ac:dyDescent="0.35">
      <c r="A15" t="s">
        <v>139</v>
      </c>
      <c r="B15" t="s">
        <v>46</v>
      </c>
      <c r="C15">
        <v>2</v>
      </c>
      <c r="D15" s="1">
        <v>42408.536168981482</v>
      </c>
      <c r="E15" s="1">
        <v>42408.567418981482</v>
      </c>
      <c r="F15">
        <v>39.733218999999998</v>
      </c>
      <c r="G15">
        <v>-84.159653000000006</v>
      </c>
      <c r="H15" t="s">
        <v>47</v>
      </c>
      <c r="I15" t="s">
        <v>47</v>
      </c>
      <c r="J15">
        <v>0</v>
      </c>
      <c r="K15" t="s">
        <v>140</v>
      </c>
      <c r="L15" t="s">
        <v>141</v>
      </c>
      <c r="M15" t="s">
        <v>49</v>
      </c>
      <c r="N15" t="s">
        <v>50</v>
      </c>
      <c r="O15" t="s">
        <v>51</v>
      </c>
      <c r="P15" t="s">
        <v>142</v>
      </c>
      <c r="Q15" t="s">
        <v>53</v>
      </c>
      <c r="R15" t="s">
        <v>54</v>
      </c>
      <c r="S15" t="s">
        <v>78</v>
      </c>
      <c r="T15" s="1">
        <v>42408.536805555559</v>
      </c>
      <c r="U15">
        <v>36</v>
      </c>
      <c r="V15">
        <v>29</v>
      </c>
      <c r="W15">
        <v>86</v>
      </c>
      <c r="X15">
        <v>29.63</v>
      </c>
      <c r="Y15">
        <v>7</v>
      </c>
      <c r="Z15" t="s">
        <v>113</v>
      </c>
      <c r="AA15">
        <v>9.1999999999999993</v>
      </c>
      <c r="AB15">
        <v>0</v>
      </c>
      <c r="AC15" t="s">
        <v>119</v>
      </c>
      <c r="AD15" t="b">
        <v>0</v>
      </c>
      <c r="AE15" t="b">
        <v>0</v>
      </c>
      <c r="AF15" t="b">
        <v>0</v>
      </c>
      <c r="AG15" t="b">
        <v>0</v>
      </c>
      <c r="AH15" t="b">
        <v>0</v>
      </c>
      <c r="AI15" t="b">
        <v>0</v>
      </c>
      <c r="AJ15" t="b">
        <v>0</v>
      </c>
      <c r="AK15" t="b">
        <v>0</v>
      </c>
      <c r="AL15" t="b">
        <v>0</v>
      </c>
      <c r="AM15" t="b">
        <v>0</v>
      </c>
      <c r="AN15" t="b">
        <v>0</v>
      </c>
      <c r="AO15" t="b">
        <v>1</v>
      </c>
      <c r="AP15" t="b">
        <v>0</v>
      </c>
      <c r="AQ15" t="s">
        <v>61</v>
      </c>
      <c r="AR15" t="s">
        <v>61</v>
      </c>
      <c r="AS15" t="s">
        <v>61</v>
      </c>
      <c r="AT15" t="s">
        <v>61</v>
      </c>
      <c r="AU15">
        <f>INT(US_Accidents_March23__3[[#This Row],[Start_Time]])</f>
        <v>42408</v>
      </c>
      <c r="AV15">
        <f>HOUR(US_Accidents_March23__3[[#This Row],[Start_Time]])</f>
        <v>12</v>
      </c>
      <c r="AW15" t="str">
        <f>TEXT(US_Accidents_March23__3[[#This Row],[date]],"ddd")</f>
        <v>Mon</v>
      </c>
      <c r="AX15" t="str" cm="1">
        <f t="array" ref="AX15">_xlfn.IFS(US_Accidents_March23__3[[#This Row],[hour]]&lt;6,"NIGHT",US_Accidents_March23__3[[#This Row],[hour]]&lt;12,"MORNING",US_Accidents_March23__3[[#This Row],[hour]]&lt;17,"AFTERNOON",TRUE,"EVENING")</f>
        <v>AFTERNOON</v>
      </c>
      <c r="AY15" t="str">
        <f>IF(WEEKDAY(US_Accidents_March23__3[[#This Row],[date]],2)&gt;5,"WEEKEND","WEEKDAY")</f>
        <v>WEEKDAY</v>
      </c>
    </row>
    <row r="16" spans="1:51" x14ac:dyDescent="0.35">
      <c r="A16" t="s">
        <v>143</v>
      </c>
      <c r="B16" t="s">
        <v>46</v>
      </c>
      <c r="C16">
        <v>2</v>
      </c>
      <c r="D16" s="1">
        <v>42408.600555555553</v>
      </c>
      <c r="E16" s="1">
        <v>42408.631805555553</v>
      </c>
      <c r="F16">
        <v>39.775303000000001</v>
      </c>
      <c r="G16">
        <v>-84.200523000000004</v>
      </c>
      <c r="H16" t="s">
        <v>47</v>
      </c>
      <c r="I16" t="s">
        <v>47</v>
      </c>
      <c r="J16">
        <v>0</v>
      </c>
      <c r="K16" t="s">
        <v>144</v>
      </c>
      <c r="L16" t="s">
        <v>145</v>
      </c>
      <c r="M16" t="s">
        <v>49</v>
      </c>
      <c r="N16" t="s">
        <v>50</v>
      </c>
      <c r="O16" t="s">
        <v>51</v>
      </c>
      <c r="P16" t="s">
        <v>146</v>
      </c>
      <c r="Q16" t="s">
        <v>53</v>
      </c>
      <c r="R16" t="s">
        <v>54</v>
      </c>
      <c r="S16" t="s">
        <v>75</v>
      </c>
      <c r="T16" s="1">
        <v>42408.580555555556</v>
      </c>
      <c r="U16">
        <v>39.9</v>
      </c>
      <c r="V16">
        <v>32.9</v>
      </c>
      <c r="W16">
        <v>70</v>
      </c>
      <c r="X16">
        <v>29.61</v>
      </c>
      <c r="Y16">
        <v>10</v>
      </c>
      <c r="Z16" t="s">
        <v>96</v>
      </c>
      <c r="AA16">
        <v>11.5</v>
      </c>
      <c r="AB16">
        <v>0</v>
      </c>
      <c r="AC16" t="s">
        <v>76</v>
      </c>
      <c r="AD16" t="b">
        <v>0</v>
      </c>
      <c r="AE16" t="b">
        <v>0</v>
      </c>
      <c r="AF16" t="b">
        <v>0</v>
      </c>
      <c r="AG16" t="b">
        <v>0</v>
      </c>
      <c r="AH16" t="b">
        <v>0</v>
      </c>
      <c r="AI16" t="b">
        <v>0</v>
      </c>
      <c r="AJ16" t="b">
        <v>0</v>
      </c>
      <c r="AK16" t="b">
        <v>0</v>
      </c>
      <c r="AL16" t="b">
        <v>0</v>
      </c>
      <c r="AM16" t="b">
        <v>0</v>
      </c>
      <c r="AN16" t="b">
        <v>0</v>
      </c>
      <c r="AO16" t="b">
        <v>1</v>
      </c>
      <c r="AP16" t="b">
        <v>0</v>
      </c>
      <c r="AQ16" t="s">
        <v>61</v>
      </c>
      <c r="AR16" t="s">
        <v>61</v>
      </c>
      <c r="AS16" t="s">
        <v>61</v>
      </c>
      <c r="AT16" t="s">
        <v>61</v>
      </c>
      <c r="AU16">
        <f>INT(US_Accidents_March23__3[[#This Row],[Start_Time]])</f>
        <v>42408</v>
      </c>
      <c r="AV16">
        <f>HOUR(US_Accidents_March23__3[[#This Row],[Start_Time]])</f>
        <v>14</v>
      </c>
      <c r="AW16" t="str">
        <f>TEXT(US_Accidents_March23__3[[#This Row],[date]],"ddd")</f>
        <v>Mon</v>
      </c>
      <c r="AX16" t="str" cm="1">
        <f t="array" ref="AX16">_xlfn.IFS(US_Accidents_March23__3[[#This Row],[hour]]&lt;6,"NIGHT",US_Accidents_March23__3[[#This Row],[hour]]&lt;12,"MORNING",US_Accidents_March23__3[[#This Row],[hour]]&lt;17,"AFTERNOON",TRUE,"EVENING")</f>
        <v>AFTERNOON</v>
      </c>
      <c r="AY16" t="str">
        <f>IF(WEEKDAY(US_Accidents_March23__3[[#This Row],[date]],2)&gt;5,"WEEKEND","WEEKDAY")</f>
        <v>WEEKDAY</v>
      </c>
    </row>
    <row r="17" spans="1:51" x14ac:dyDescent="0.35">
      <c r="A17" t="s">
        <v>147</v>
      </c>
      <c r="B17" t="s">
        <v>46</v>
      </c>
      <c r="C17">
        <v>2</v>
      </c>
      <c r="D17" s="1">
        <v>42408.622881944444</v>
      </c>
      <c r="E17" s="1">
        <v>42408.654131944444</v>
      </c>
      <c r="F17">
        <v>39.789321999999999</v>
      </c>
      <c r="G17">
        <v>-84.239105000000023</v>
      </c>
      <c r="H17" t="s">
        <v>47</v>
      </c>
      <c r="I17" t="s">
        <v>47</v>
      </c>
      <c r="J17">
        <v>0.01</v>
      </c>
      <c r="K17" t="s">
        <v>148</v>
      </c>
      <c r="L17" t="s">
        <v>149</v>
      </c>
      <c r="M17" t="s">
        <v>49</v>
      </c>
      <c r="N17" t="s">
        <v>50</v>
      </c>
      <c r="O17" t="s">
        <v>51</v>
      </c>
      <c r="P17" t="s">
        <v>150</v>
      </c>
      <c r="Q17" t="s">
        <v>53</v>
      </c>
      <c r="R17" t="s">
        <v>54</v>
      </c>
      <c r="S17" t="s">
        <v>75</v>
      </c>
      <c r="T17" s="1">
        <v>42408.62222222222</v>
      </c>
      <c r="U17">
        <v>39.9</v>
      </c>
      <c r="V17">
        <v>34.5</v>
      </c>
      <c r="W17">
        <v>65</v>
      </c>
      <c r="X17">
        <v>29.61</v>
      </c>
      <c r="Y17">
        <v>10</v>
      </c>
      <c r="Z17" t="s">
        <v>96</v>
      </c>
      <c r="AA17">
        <v>8.1</v>
      </c>
      <c r="AC17" t="s">
        <v>76</v>
      </c>
      <c r="AD17" t="b">
        <v>0</v>
      </c>
      <c r="AE17" t="b">
        <v>0</v>
      </c>
      <c r="AF17" t="b">
        <v>0</v>
      </c>
      <c r="AG17" t="b">
        <v>0</v>
      </c>
      <c r="AH17" t="b">
        <v>0</v>
      </c>
      <c r="AI17" t="b">
        <v>0</v>
      </c>
      <c r="AJ17" t="b">
        <v>0</v>
      </c>
      <c r="AK17" t="b">
        <v>0</v>
      </c>
      <c r="AL17" t="b">
        <v>0</v>
      </c>
      <c r="AM17" t="b">
        <v>0</v>
      </c>
      <c r="AN17" t="b">
        <v>0</v>
      </c>
      <c r="AO17" t="b">
        <v>0</v>
      </c>
      <c r="AP17" t="b">
        <v>0</v>
      </c>
      <c r="AQ17" t="s">
        <v>61</v>
      </c>
      <c r="AR17" t="s">
        <v>61</v>
      </c>
      <c r="AS17" t="s">
        <v>61</v>
      </c>
      <c r="AT17" t="s">
        <v>61</v>
      </c>
      <c r="AU17">
        <f>INT(US_Accidents_March23__3[[#This Row],[Start_Time]])</f>
        <v>42408</v>
      </c>
      <c r="AV17">
        <f>HOUR(US_Accidents_March23__3[[#This Row],[Start_Time]])</f>
        <v>14</v>
      </c>
      <c r="AW17" t="str">
        <f>TEXT(US_Accidents_March23__3[[#This Row],[date]],"ddd")</f>
        <v>Mon</v>
      </c>
      <c r="AX17" t="str" cm="1">
        <f t="array" ref="AX17">_xlfn.IFS(US_Accidents_March23__3[[#This Row],[hour]]&lt;6,"NIGHT",US_Accidents_March23__3[[#This Row],[hour]]&lt;12,"MORNING",US_Accidents_March23__3[[#This Row],[hour]]&lt;17,"AFTERNOON",TRUE,"EVENING")</f>
        <v>AFTERNOON</v>
      </c>
      <c r="AY17" t="str">
        <f>IF(WEEKDAY(US_Accidents_March23__3[[#This Row],[date]],2)&gt;5,"WEEKEND","WEEKDAY")</f>
        <v>WEEKDAY</v>
      </c>
    </row>
    <row r="18" spans="1:51" x14ac:dyDescent="0.35">
      <c r="A18" t="s">
        <v>151</v>
      </c>
      <c r="B18" t="s">
        <v>46</v>
      </c>
      <c r="C18">
        <v>2</v>
      </c>
      <c r="D18" s="1">
        <v>42408.643217592595</v>
      </c>
      <c r="E18" s="1">
        <v>42408.674467592595</v>
      </c>
      <c r="F18">
        <v>39.758720000000004</v>
      </c>
      <c r="G18">
        <v>-84.183762000000002</v>
      </c>
      <c r="H18" t="s">
        <v>47</v>
      </c>
      <c r="I18" t="s">
        <v>47</v>
      </c>
      <c r="J18">
        <v>0</v>
      </c>
      <c r="K18" t="s">
        <v>152</v>
      </c>
      <c r="L18" t="s">
        <v>153</v>
      </c>
      <c r="M18" t="s">
        <v>49</v>
      </c>
      <c r="N18" t="s">
        <v>50</v>
      </c>
      <c r="O18" t="s">
        <v>51</v>
      </c>
      <c r="P18" t="s">
        <v>104</v>
      </c>
      <c r="Q18" t="s">
        <v>53</v>
      </c>
      <c r="R18" t="s">
        <v>54</v>
      </c>
      <c r="S18" t="s">
        <v>55</v>
      </c>
      <c r="T18" s="1">
        <v>42408.656944444447</v>
      </c>
      <c r="U18">
        <v>39.200000000000003</v>
      </c>
      <c r="V18">
        <v>35.9</v>
      </c>
      <c r="W18">
        <v>75</v>
      </c>
      <c r="X18">
        <v>29.62</v>
      </c>
      <c r="Y18">
        <v>10</v>
      </c>
      <c r="Z18" t="s">
        <v>154</v>
      </c>
      <c r="AA18">
        <v>4.5999999999999996</v>
      </c>
      <c r="AC18" t="s">
        <v>76</v>
      </c>
      <c r="AD18" t="b">
        <v>0</v>
      </c>
      <c r="AE18" t="b">
        <v>0</v>
      </c>
      <c r="AF18" t="b">
        <v>0</v>
      </c>
      <c r="AG18" t="b">
        <v>0</v>
      </c>
      <c r="AH18" t="b">
        <v>0</v>
      </c>
      <c r="AI18" t="b">
        <v>0</v>
      </c>
      <c r="AJ18" t="b">
        <v>0</v>
      </c>
      <c r="AK18" t="b">
        <v>0</v>
      </c>
      <c r="AL18" t="b">
        <v>0</v>
      </c>
      <c r="AM18" t="b">
        <v>0</v>
      </c>
      <c r="AN18" t="b">
        <v>0</v>
      </c>
      <c r="AO18" t="b">
        <v>0</v>
      </c>
      <c r="AP18" t="b">
        <v>0</v>
      </c>
      <c r="AQ18" t="s">
        <v>61</v>
      </c>
      <c r="AR18" t="s">
        <v>61</v>
      </c>
      <c r="AS18" t="s">
        <v>61</v>
      </c>
      <c r="AT18" t="s">
        <v>61</v>
      </c>
      <c r="AU18">
        <f>INT(US_Accidents_March23__3[[#This Row],[Start_Time]])</f>
        <v>42408</v>
      </c>
      <c r="AV18">
        <f>HOUR(US_Accidents_March23__3[[#This Row],[Start_Time]])</f>
        <v>15</v>
      </c>
      <c r="AW18" t="str">
        <f>TEXT(US_Accidents_March23__3[[#This Row],[date]],"ddd")</f>
        <v>Mon</v>
      </c>
      <c r="AX18" t="str" cm="1">
        <f t="array" ref="AX18">_xlfn.IFS(US_Accidents_March23__3[[#This Row],[hour]]&lt;6,"NIGHT",US_Accidents_March23__3[[#This Row],[hour]]&lt;12,"MORNING",US_Accidents_March23__3[[#This Row],[hour]]&lt;17,"AFTERNOON",TRUE,"EVENING")</f>
        <v>AFTERNOON</v>
      </c>
      <c r="AY18" t="str">
        <f>IF(WEEKDAY(US_Accidents_March23__3[[#This Row],[date]],2)&gt;5,"WEEKEND","WEEKDAY")</f>
        <v>WEEKDAY</v>
      </c>
    </row>
    <row r="19" spans="1:51" x14ac:dyDescent="0.35">
      <c r="A19" t="s">
        <v>155</v>
      </c>
      <c r="B19" t="s">
        <v>46</v>
      </c>
      <c r="C19">
        <v>2</v>
      </c>
      <c r="D19" s="1">
        <v>42408.677870370368</v>
      </c>
      <c r="E19" s="1">
        <v>42408.698703703703</v>
      </c>
      <c r="F19">
        <v>40.081459000000002</v>
      </c>
      <c r="G19">
        <v>-83.122398000000004</v>
      </c>
      <c r="H19" t="s">
        <v>47</v>
      </c>
      <c r="I19" t="s">
        <v>47</v>
      </c>
      <c r="J19">
        <v>0.01</v>
      </c>
      <c r="K19" t="s">
        <v>156</v>
      </c>
      <c r="L19" t="s">
        <v>157</v>
      </c>
      <c r="M19" t="s">
        <v>158</v>
      </c>
      <c r="N19" t="s">
        <v>59</v>
      </c>
      <c r="O19" t="s">
        <v>51</v>
      </c>
      <c r="P19" t="s">
        <v>159</v>
      </c>
      <c r="Q19" t="s">
        <v>53</v>
      </c>
      <c r="R19" t="s">
        <v>54</v>
      </c>
      <c r="S19" t="s">
        <v>160</v>
      </c>
      <c r="T19" s="1">
        <v>42408.661805555559</v>
      </c>
      <c r="U19">
        <v>37</v>
      </c>
      <c r="V19">
        <v>31.6</v>
      </c>
      <c r="W19">
        <v>89</v>
      </c>
      <c r="X19">
        <v>29.61</v>
      </c>
      <c r="Y19">
        <v>10</v>
      </c>
      <c r="Z19" t="s">
        <v>113</v>
      </c>
      <c r="AA19">
        <v>6.9</v>
      </c>
      <c r="AB19">
        <v>0</v>
      </c>
      <c r="AC19" t="s">
        <v>70</v>
      </c>
      <c r="AD19" t="b">
        <v>0</v>
      </c>
      <c r="AE19" t="b">
        <v>0</v>
      </c>
      <c r="AF19" t="b">
        <v>0</v>
      </c>
      <c r="AG19" t="b">
        <v>0</v>
      </c>
      <c r="AH19" t="b">
        <v>0</v>
      </c>
      <c r="AI19" t="b">
        <v>0</v>
      </c>
      <c r="AJ19" t="b">
        <v>0</v>
      </c>
      <c r="AK19" t="b">
        <v>0</v>
      </c>
      <c r="AL19" t="b">
        <v>0</v>
      </c>
      <c r="AM19" t="b">
        <v>0</v>
      </c>
      <c r="AN19" t="b">
        <v>0</v>
      </c>
      <c r="AO19" t="b">
        <v>1</v>
      </c>
      <c r="AP19" t="b">
        <v>0</v>
      </c>
      <c r="AQ19" t="s">
        <v>61</v>
      </c>
      <c r="AR19" t="s">
        <v>61</v>
      </c>
      <c r="AS19" t="s">
        <v>61</v>
      </c>
      <c r="AT19" t="s">
        <v>61</v>
      </c>
      <c r="AU19">
        <f>INT(US_Accidents_March23__3[[#This Row],[Start_Time]])</f>
        <v>42408</v>
      </c>
      <c r="AV19">
        <f>HOUR(US_Accidents_March23__3[[#This Row],[Start_Time]])</f>
        <v>16</v>
      </c>
      <c r="AW19" t="str">
        <f>TEXT(US_Accidents_March23__3[[#This Row],[date]],"ddd")</f>
        <v>Mon</v>
      </c>
      <c r="AX19" t="str" cm="1">
        <f t="array" ref="AX19">_xlfn.IFS(US_Accidents_March23__3[[#This Row],[hour]]&lt;6,"NIGHT",US_Accidents_March23__3[[#This Row],[hour]]&lt;12,"MORNING",US_Accidents_March23__3[[#This Row],[hour]]&lt;17,"AFTERNOON",TRUE,"EVENING")</f>
        <v>AFTERNOON</v>
      </c>
      <c r="AY19" t="str">
        <f>IF(WEEKDAY(US_Accidents_March23__3[[#This Row],[date]],2)&gt;5,"WEEKEND","WEEKDAY")</f>
        <v>WEEKDAY</v>
      </c>
    </row>
    <row r="20" spans="1:51" x14ac:dyDescent="0.35">
      <c r="A20" t="s">
        <v>161</v>
      </c>
      <c r="B20" t="s">
        <v>46</v>
      </c>
      <c r="C20">
        <v>2</v>
      </c>
      <c r="D20" s="1">
        <v>42408.735694444447</v>
      </c>
      <c r="E20" s="1">
        <v>42408.766944444447</v>
      </c>
      <c r="F20">
        <v>39.833210000000001</v>
      </c>
      <c r="G20">
        <v>-84.112945999999994</v>
      </c>
      <c r="H20" t="s">
        <v>47</v>
      </c>
      <c r="I20" t="s">
        <v>47</v>
      </c>
      <c r="J20">
        <v>0</v>
      </c>
      <c r="K20" t="s">
        <v>162</v>
      </c>
      <c r="L20" t="s">
        <v>163</v>
      </c>
      <c r="M20" t="s">
        <v>49</v>
      </c>
      <c r="N20" t="s">
        <v>50</v>
      </c>
      <c r="O20" t="s">
        <v>51</v>
      </c>
      <c r="P20" t="s">
        <v>164</v>
      </c>
      <c r="Q20" t="s">
        <v>53</v>
      </c>
      <c r="R20" t="s">
        <v>54</v>
      </c>
      <c r="S20" t="s">
        <v>55</v>
      </c>
      <c r="T20" s="1">
        <v>42408.748611111114</v>
      </c>
      <c r="U20">
        <v>34.200000000000003</v>
      </c>
      <c r="V20">
        <v>31.2</v>
      </c>
      <c r="W20">
        <v>97</v>
      </c>
      <c r="X20">
        <v>29.66</v>
      </c>
      <c r="Y20">
        <v>10</v>
      </c>
      <c r="Z20" t="s">
        <v>102</v>
      </c>
      <c r="AA20">
        <v>3.5</v>
      </c>
      <c r="AB20">
        <v>0.02</v>
      </c>
      <c r="AC20" t="s">
        <v>56</v>
      </c>
      <c r="AD20" t="b">
        <v>0</v>
      </c>
      <c r="AE20" t="b">
        <v>0</v>
      </c>
      <c r="AF20" t="b">
        <v>0</v>
      </c>
      <c r="AG20" t="b">
        <v>0</v>
      </c>
      <c r="AH20" t="b">
        <v>0</v>
      </c>
      <c r="AI20" t="b">
        <v>0</v>
      </c>
      <c r="AJ20" t="b">
        <v>0</v>
      </c>
      <c r="AK20" t="b">
        <v>0</v>
      </c>
      <c r="AL20" t="b">
        <v>0</v>
      </c>
      <c r="AM20" t="b">
        <v>0</v>
      </c>
      <c r="AN20" t="b">
        <v>0</v>
      </c>
      <c r="AO20" t="b">
        <v>0</v>
      </c>
      <c r="AP20" t="b">
        <v>0</v>
      </c>
      <c r="AQ20" t="s">
        <v>61</v>
      </c>
      <c r="AR20" t="s">
        <v>61</v>
      </c>
      <c r="AS20" t="s">
        <v>61</v>
      </c>
      <c r="AT20" t="s">
        <v>61</v>
      </c>
      <c r="AU20">
        <f>INT(US_Accidents_March23__3[[#This Row],[Start_Time]])</f>
        <v>42408</v>
      </c>
      <c r="AV20">
        <f>HOUR(US_Accidents_March23__3[[#This Row],[Start_Time]])</f>
        <v>17</v>
      </c>
      <c r="AW20" t="str">
        <f>TEXT(US_Accidents_March23__3[[#This Row],[date]],"ddd")</f>
        <v>Mon</v>
      </c>
      <c r="AX20" t="str" cm="1">
        <f t="array" ref="AX20">_xlfn.IFS(US_Accidents_March23__3[[#This Row],[hour]]&lt;6,"NIGHT",US_Accidents_March23__3[[#This Row],[hour]]&lt;12,"MORNING",US_Accidents_March23__3[[#This Row],[hour]]&lt;17,"AFTERNOON",TRUE,"EVENING")</f>
        <v>EVENING</v>
      </c>
      <c r="AY20" t="str">
        <f>IF(WEEKDAY(US_Accidents_March23__3[[#This Row],[date]],2)&gt;5,"WEEKEND","WEEKDAY")</f>
        <v>WEEKDAY</v>
      </c>
    </row>
    <row r="21" spans="1:51" x14ac:dyDescent="0.35">
      <c r="A21" t="s">
        <v>168</v>
      </c>
      <c r="B21" t="s">
        <v>46</v>
      </c>
      <c r="C21">
        <v>2</v>
      </c>
      <c r="D21" s="1">
        <v>42408.849050925928</v>
      </c>
      <c r="E21" s="1">
        <v>42408.880300925928</v>
      </c>
      <c r="F21">
        <v>39.994765999999998</v>
      </c>
      <c r="G21">
        <v>-83.02449</v>
      </c>
      <c r="H21" t="s">
        <v>47</v>
      </c>
      <c r="I21" t="s">
        <v>47</v>
      </c>
      <c r="J21">
        <v>0.01</v>
      </c>
      <c r="K21" t="s">
        <v>169</v>
      </c>
      <c r="L21" t="s">
        <v>170</v>
      </c>
      <c r="M21" t="s">
        <v>93</v>
      </c>
      <c r="N21" t="s">
        <v>59</v>
      </c>
      <c r="O21" t="s">
        <v>51</v>
      </c>
      <c r="P21" t="s">
        <v>171</v>
      </c>
      <c r="Q21" t="s">
        <v>53</v>
      </c>
      <c r="R21" t="s">
        <v>54</v>
      </c>
      <c r="S21" t="s">
        <v>160</v>
      </c>
      <c r="T21" s="1">
        <v>42408.852083333331</v>
      </c>
      <c r="U21">
        <v>33.1</v>
      </c>
      <c r="V21">
        <v>26.1</v>
      </c>
      <c r="W21">
        <v>92</v>
      </c>
      <c r="X21">
        <v>29.63</v>
      </c>
      <c r="Y21">
        <v>7</v>
      </c>
      <c r="Z21" t="s">
        <v>96</v>
      </c>
      <c r="AA21">
        <v>8.1</v>
      </c>
      <c r="AB21">
        <v>0</v>
      </c>
      <c r="AC21" t="s">
        <v>119</v>
      </c>
      <c r="AD21" t="b">
        <v>0</v>
      </c>
      <c r="AE21" t="b">
        <v>0</v>
      </c>
      <c r="AF21" t="b">
        <v>0</v>
      </c>
      <c r="AG21" t="b">
        <v>0</v>
      </c>
      <c r="AH21" t="b">
        <v>0</v>
      </c>
      <c r="AI21" t="b">
        <v>0</v>
      </c>
      <c r="AJ21" t="b">
        <v>0</v>
      </c>
      <c r="AK21" t="b">
        <v>0</v>
      </c>
      <c r="AL21" t="b">
        <v>0</v>
      </c>
      <c r="AM21" t="b">
        <v>0</v>
      </c>
      <c r="AN21" t="b">
        <v>0</v>
      </c>
      <c r="AO21" t="b">
        <v>0</v>
      </c>
      <c r="AP21" t="b">
        <v>0</v>
      </c>
      <c r="AQ21" t="s">
        <v>57</v>
      </c>
      <c r="AR21" t="s">
        <v>57</v>
      </c>
      <c r="AS21" t="s">
        <v>57</v>
      </c>
      <c r="AT21" t="s">
        <v>57</v>
      </c>
      <c r="AU21">
        <f>INT(US_Accidents_March23__3[[#This Row],[Start_Time]])</f>
        <v>42408</v>
      </c>
      <c r="AV21">
        <f>HOUR(US_Accidents_March23__3[[#This Row],[Start_Time]])</f>
        <v>20</v>
      </c>
      <c r="AW21" t="str">
        <f>TEXT(US_Accidents_March23__3[[#This Row],[date]],"ddd")</f>
        <v>Mon</v>
      </c>
      <c r="AX21" t="str" cm="1">
        <f t="array" ref="AX21">_xlfn.IFS(US_Accidents_March23__3[[#This Row],[hour]]&lt;6,"NIGHT",US_Accidents_March23__3[[#This Row],[hour]]&lt;12,"MORNING",US_Accidents_March23__3[[#This Row],[hour]]&lt;17,"AFTERNOON",TRUE,"EVENING")</f>
        <v>EVENING</v>
      </c>
      <c r="AY21" t="str">
        <f>IF(WEEKDAY(US_Accidents_March23__3[[#This Row],[date]],2)&gt;5,"WEEKEND","WEEKDAY")</f>
        <v>WEEKDAY</v>
      </c>
    </row>
    <row r="22" spans="1:51" x14ac:dyDescent="0.35">
      <c r="A22" t="s">
        <v>172</v>
      </c>
      <c r="B22" t="s">
        <v>46</v>
      </c>
      <c r="C22">
        <v>2</v>
      </c>
      <c r="D22" s="1">
        <v>42408.863194444442</v>
      </c>
      <c r="E22" s="1">
        <v>42408.958333333336</v>
      </c>
      <c r="F22">
        <v>40.006477000000004</v>
      </c>
      <c r="G22">
        <v>-83.030991</v>
      </c>
      <c r="H22" t="s">
        <v>47</v>
      </c>
      <c r="I22" t="s">
        <v>47</v>
      </c>
      <c r="J22">
        <v>1.0900000000000001</v>
      </c>
      <c r="K22" t="s">
        <v>173</v>
      </c>
      <c r="L22" t="s">
        <v>174</v>
      </c>
      <c r="M22" t="s">
        <v>93</v>
      </c>
      <c r="N22" t="s">
        <v>59</v>
      </c>
      <c r="O22" t="s">
        <v>51</v>
      </c>
      <c r="P22" t="s">
        <v>175</v>
      </c>
      <c r="Q22" t="s">
        <v>53</v>
      </c>
      <c r="R22" t="s">
        <v>54</v>
      </c>
      <c r="S22" t="s">
        <v>160</v>
      </c>
      <c r="T22" s="1">
        <v>42408.86041666667</v>
      </c>
      <c r="U22">
        <v>33.1</v>
      </c>
      <c r="V22">
        <v>25.5</v>
      </c>
      <c r="W22">
        <v>92</v>
      </c>
      <c r="X22">
        <v>29.63</v>
      </c>
      <c r="Y22">
        <v>9</v>
      </c>
      <c r="Z22" t="s">
        <v>96</v>
      </c>
      <c r="AA22">
        <v>9.1999999999999993</v>
      </c>
      <c r="AB22">
        <v>0</v>
      </c>
      <c r="AC22" t="s">
        <v>70</v>
      </c>
      <c r="AD22" t="b">
        <v>0</v>
      </c>
      <c r="AE22" t="b">
        <v>0</v>
      </c>
      <c r="AF22" t="b">
        <v>0</v>
      </c>
      <c r="AG22" t="b">
        <v>0</v>
      </c>
      <c r="AH22" t="b">
        <v>0</v>
      </c>
      <c r="AI22" t="b">
        <v>0</v>
      </c>
      <c r="AJ22" t="b">
        <v>0</v>
      </c>
      <c r="AK22" t="b">
        <v>0</v>
      </c>
      <c r="AL22" t="b">
        <v>0</v>
      </c>
      <c r="AM22" t="b">
        <v>0</v>
      </c>
      <c r="AN22" t="b">
        <v>0</v>
      </c>
      <c r="AO22" t="b">
        <v>1</v>
      </c>
      <c r="AP22" t="b">
        <v>0</v>
      </c>
      <c r="AQ22" t="s">
        <v>57</v>
      </c>
      <c r="AR22" t="s">
        <v>57</v>
      </c>
      <c r="AS22" t="s">
        <v>57</v>
      </c>
      <c r="AT22" t="s">
        <v>57</v>
      </c>
      <c r="AU22">
        <f>INT(US_Accidents_March23__3[[#This Row],[Start_Time]])</f>
        <v>42408</v>
      </c>
      <c r="AV22">
        <f>HOUR(US_Accidents_March23__3[[#This Row],[Start_Time]])</f>
        <v>20</v>
      </c>
      <c r="AW22" t="str">
        <f>TEXT(US_Accidents_March23__3[[#This Row],[date]],"ddd")</f>
        <v>Mon</v>
      </c>
      <c r="AX22" t="str" cm="1">
        <f t="array" ref="AX22">_xlfn.IFS(US_Accidents_March23__3[[#This Row],[hour]]&lt;6,"NIGHT",US_Accidents_March23__3[[#This Row],[hour]]&lt;12,"MORNING",US_Accidents_March23__3[[#This Row],[hour]]&lt;17,"AFTERNOON",TRUE,"EVENING")</f>
        <v>EVENING</v>
      </c>
      <c r="AY22" t="str">
        <f>IF(WEEKDAY(US_Accidents_March23__3[[#This Row],[date]],2)&gt;5,"WEEKEND","WEEKDAY")</f>
        <v>WEEKDAY</v>
      </c>
    </row>
    <row r="23" spans="1:51" x14ac:dyDescent="0.35">
      <c r="A23" t="s">
        <v>176</v>
      </c>
      <c r="B23" t="s">
        <v>46</v>
      </c>
      <c r="C23">
        <v>2</v>
      </c>
      <c r="D23" s="1">
        <v>42409.186666666668</v>
      </c>
      <c r="E23" s="1">
        <v>42409.207499999997</v>
      </c>
      <c r="F23">
        <v>39.742061999999997</v>
      </c>
      <c r="G23">
        <v>-84.186995999999994</v>
      </c>
      <c r="H23" t="s">
        <v>47</v>
      </c>
      <c r="I23" t="s">
        <v>47</v>
      </c>
      <c r="J23">
        <v>0.01</v>
      </c>
      <c r="K23" t="s">
        <v>177</v>
      </c>
      <c r="L23" t="s">
        <v>178</v>
      </c>
      <c r="M23" t="s">
        <v>49</v>
      </c>
      <c r="N23" t="s">
        <v>50</v>
      </c>
      <c r="O23" t="s">
        <v>51</v>
      </c>
      <c r="P23" t="s">
        <v>179</v>
      </c>
      <c r="Q23" t="s">
        <v>53</v>
      </c>
      <c r="R23" t="s">
        <v>54</v>
      </c>
      <c r="S23" t="s">
        <v>55</v>
      </c>
      <c r="T23" s="1">
        <v>42409.186111111114</v>
      </c>
      <c r="U23">
        <v>23</v>
      </c>
      <c r="V23">
        <v>11.7</v>
      </c>
      <c r="W23">
        <v>93</v>
      </c>
      <c r="X23">
        <v>29.65</v>
      </c>
      <c r="Y23">
        <v>5</v>
      </c>
      <c r="Z23" t="s">
        <v>69</v>
      </c>
      <c r="AA23">
        <v>11.5</v>
      </c>
      <c r="AC23" t="s">
        <v>119</v>
      </c>
      <c r="AD23" t="b">
        <v>0</v>
      </c>
      <c r="AE23" t="b">
        <v>0</v>
      </c>
      <c r="AF23" t="b">
        <v>0</v>
      </c>
      <c r="AG23" t="b">
        <v>0</v>
      </c>
      <c r="AH23" t="b">
        <v>0</v>
      </c>
      <c r="AI23" t="b">
        <v>0</v>
      </c>
      <c r="AJ23" t="b">
        <v>0</v>
      </c>
      <c r="AK23" t="b">
        <v>0</v>
      </c>
      <c r="AL23" t="b">
        <v>0</v>
      </c>
      <c r="AM23" t="b">
        <v>0</v>
      </c>
      <c r="AN23" t="b">
        <v>0</v>
      </c>
      <c r="AO23" t="b">
        <v>0</v>
      </c>
      <c r="AP23" t="b">
        <v>0</v>
      </c>
      <c r="AQ23" t="s">
        <v>57</v>
      </c>
      <c r="AR23" t="s">
        <v>57</v>
      </c>
      <c r="AS23" t="s">
        <v>57</v>
      </c>
      <c r="AT23" t="s">
        <v>57</v>
      </c>
      <c r="AU23">
        <f>INT(US_Accidents_March23__3[[#This Row],[Start_Time]])</f>
        <v>42409</v>
      </c>
      <c r="AV23">
        <f>HOUR(US_Accidents_March23__3[[#This Row],[Start_Time]])</f>
        <v>4</v>
      </c>
      <c r="AW23" t="str">
        <f>TEXT(US_Accidents_March23__3[[#This Row],[date]],"ddd")</f>
        <v>Tue</v>
      </c>
      <c r="AX23" t="str" cm="1">
        <f t="array" ref="AX23">_xlfn.IFS(US_Accidents_March23__3[[#This Row],[hour]]&lt;6,"NIGHT",US_Accidents_March23__3[[#This Row],[hour]]&lt;12,"MORNING",US_Accidents_March23__3[[#This Row],[hour]]&lt;17,"AFTERNOON",TRUE,"EVENING")</f>
        <v>NIGHT</v>
      </c>
      <c r="AY23" t="str">
        <f>IF(WEEKDAY(US_Accidents_March23__3[[#This Row],[date]],2)&gt;5,"WEEKEND","WEEKDAY")</f>
        <v>WEEKDAY</v>
      </c>
    </row>
    <row r="24" spans="1:51" x14ac:dyDescent="0.35">
      <c r="A24" t="s">
        <v>185</v>
      </c>
      <c r="B24" t="s">
        <v>46</v>
      </c>
      <c r="C24">
        <v>2</v>
      </c>
      <c r="D24" s="1">
        <v>42409.220231481479</v>
      </c>
      <c r="E24" s="1">
        <v>42409.241064814814</v>
      </c>
      <c r="F24">
        <v>39.782578000000001</v>
      </c>
      <c r="G24">
        <v>-84.178687999999994</v>
      </c>
      <c r="H24" t="s">
        <v>47</v>
      </c>
      <c r="I24" t="s">
        <v>47</v>
      </c>
      <c r="J24">
        <v>0.01</v>
      </c>
      <c r="K24" t="s">
        <v>186</v>
      </c>
      <c r="L24" t="s">
        <v>187</v>
      </c>
      <c r="M24" t="s">
        <v>49</v>
      </c>
      <c r="N24" t="s">
        <v>50</v>
      </c>
      <c r="O24" t="s">
        <v>51</v>
      </c>
      <c r="P24" t="s">
        <v>188</v>
      </c>
      <c r="Q24" t="s">
        <v>53</v>
      </c>
      <c r="R24" t="s">
        <v>54</v>
      </c>
      <c r="S24" t="s">
        <v>55</v>
      </c>
      <c r="T24" s="1">
        <v>42409.206944444442</v>
      </c>
      <c r="U24">
        <v>22.8</v>
      </c>
      <c r="V24">
        <v>11.5</v>
      </c>
      <c r="W24">
        <v>89</v>
      </c>
      <c r="X24">
        <v>29.69</v>
      </c>
      <c r="Y24">
        <v>4</v>
      </c>
      <c r="Z24" t="s">
        <v>69</v>
      </c>
      <c r="AA24">
        <v>11.5</v>
      </c>
      <c r="AB24">
        <v>0</v>
      </c>
      <c r="AC24" t="s">
        <v>119</v>
      </c>
      <c r="AD24" t="b">
        <v>0</v>
      </c>
      <c r="AE24" t="b">
        <v>0</v>
      </c>
      <c r="AF24" t="b">
        <v>0</v>
      </c>
      <c r="AG24" t="b">
        <v>0</v>
      </c>
      <c r="AH24" t="b">
        <v>0</v>
      </c>
      <c r="AI24" t="b">
        <v>0</v>
      </c>
      <c r="AJ24" t="b">
        <v>0</v>
      </c>
      <c r="AK24" t="b">
        <v>0</v>
      </c>
      <c r="AL24" t="b">
        <v>0</v>
      </c>
      <c r="AM24" t="b">
        <v>0</v>
      </c>
      <c r="AN24" t="b">
        <v>0</v>
      </c>
      <c r="AO24" t="b">
        <v>0</v>
      </c>
      <c r="AP24" t="b">
        <v>0</v>
      </c>
      <c r="AQ24" t="s">
        <v>57</v>
      </c>
      <c r="AR24" t="s">
        <v>57</v>
      </c>
      <c r="AS24" t="s">
        <v>57</v>
      </c>
      <c r="AT24" t="s">
        <v>57</v>
      </c>
      <c r="AU24">
        <f>INT(US_Accidents_March23__3[[#This Row],[Start_Time]])</f>
        <v>42409</v>
      </c>
      <c r="AV24">
        <f>HOUR(US_Accidents_March23__3[[#This Row],[Start_Time]])</f>
        <v>5</v>
      </c>
      <c r="AW24" t="str">
        <f>TEXT(US_Accidents_March23__3[[#This Row],[date]],"ddd")</f>
        <v>Tue</v>
      </c>
      <c r="AX24" t="str" cm="1">
        <f t="array" ref="AX24">_xlfn.IFS(US_Accidents_March23__3[[#This Row],[hour]]&lt;6,"NIGHT",US_Accidents_March23__3[[#This Row],[hour]]&lt;12,"MORNING",US_Accidents_March23__3[[#This Row],[hour]]&lt;17,"AFTERNOON",TRUE,"EVENING")</f>
        <v>NIGHT</v>
      </c>
      <c r="AY24" t="str">
        <f>IF(WEEKDAY(US_Accidents_March23__3[[#This Row],[date]],2)&gt;5,"WEEKEND","WEEKDAY")</f>
        <v>WEEKDAY</v>
      </c>
    </row>
    <row r="25" spans="1:51" x14ac:dyDescent="0.35">
      <c r="A25" t="s">
        <v>189</v>
      </c>
      <c r="B25" t="s">
        <v>46</v>
      </c>
      <c r="C25">
        <v>3</v>
      </c>
      <c r="D25" s="1">
        <v>42409.227314814816</v>
      </c>
      <c r="E25" s="1">
        <v>42409.248148148145</v>
      </c>
      <c r="F25">
        <v>40.007626000000002</v>
      </c>
      <c r="G25">
        <v>-82.912154999999998</v>
      </c>
      <c r="H25" t="s">
        <v>47</v>
      </c>
      <c r="I25" t="s">
        <v>47</v>
      </c>
      <c r="J25">
        <v>0.01</v>
      </c>
      <c r="K25" t="s">
        <v>190</v>
      </c>
      <c r="L25" t="s">
        <v>191</v>
      </c>
      <c r="M25" t="s">
        <v>93</v>
      </c>
      <c r="N25" t="s">
        <v>59</v>
      </c>
      <c r="O25" t="s">
        <v>51</v>
      </c>
      <c r="P25" t="s">
        <v>192</v>
      </c>
      <c r="Q25" t="s">
        <v>53</v>
      </c>
      <c r="R25" t="s">
        <v>54</v>
      </c>
      <c r="S25" t="s">
        <v>60</v>
      </c>
      <c r="T25" s="1">
        <v>42409.227083333331</v>
      </c>
      <c r="U25">
        <v>26.6</v>
      </c>
      <c r="V25">
        <v>18.2</v>
      </c>
      <c r="W25">
        <v>86</v>
      </c>
      <c r="X25">
        <v>29.62</v>
      </c>
      <c r="Y25">
        <v>1.5</v>
      </c>
      <c r="Z25" t="s">
        <v>113</v>
      </c>
      <c r="AA25">
        <v>8.1</v>
      </c>
      <c r="AB25">
        <v>0.01</v>
      </c>
      <c r="AC25" t="s">
        <v>119</v>
      </c>
      <c r="AD25" t="b">
        <v>0</v>
      </c>
      <c r="AE25" t="b">
        <v>0</v>
      </c>
      <c r="AF25" t="b">
        <v>0</v>
      </c>
      <c r="AG25" t="b">
        <v>0</v>
      </c>
      <c r="AH25" t="b">
        <v>0</v>
      </c>
      <c r="AI25" t="b">
        <v>0</v>
      </c>
      <c r="AJ25" t="b">
        <v>0</v>
      </c>
      <c r="AK25" t="b">
        <v>0</v>
      </c>
      <c r="AL25" t="b">
        <v>0</v>
      </c>
      <c r="AM25" t="b">
        <v>0</v>
      </c>
      <c r="AN25" t="b">
        <v>0</v>
      </c>
      <c r="AO25" t="b">
        <v>0</v>
      </c>
      <c r="AP25" t="b">
        <v>0</v>
      </c>
      <c r="AQ25" t="s">
        <v>57</v>
      </c>
      <c r="AR25" t="s">
        <v>57</v>
      </c>
      <c r="AS25" t="s">
        <v>57</v>
      </c>
      <c r="AT25" t="s">
        <v>57</v>
      </c>
      <c r="AU25">
        <f>INT(US_Accidents_March23__3[[#This Row],[Start_Time]])</f>
        <v>42409</v>
      </c>
      <c r="AV25">
        <f>HOUR(US_Accidents_March23__3[[#This Row],[Start_Time]])</f>
        <v>5</v>
      </c>
      <c r="AW25" t="str">
        <f>TEXT(US_Accidents_March23__3[[#This Row],[date]],"ddd")</f>
        <v>Tue</v>
      </c>
      <c r="AX25" t="str" cm="1">
        <f t="array" ref="AX25">_xlfn.IFS(US_Accidents_March23__3[[#This Row],[hour]]&lt;6,"NIGHT",US_Accidents_March23__3[[#This Row],[hour]]&lt;12,"MORNING",US_Accidents_March23__3[[#This Row],[hour]]&lt;17,"AFTERNOON",TRUE,"EVENING")</f>
        <v>NIGHT</v>
      </c>
      <c r="AY25" t="str">
        <f>IF(WEEKDAY(US_Accidents_March23__3[[#This Row],[date]],2)&gt;5,"WEEKEND","WEEKDAY")</f>
        <v>WEEKDAY</v>
      </c>
    </row>
    <row r="26" spans="1:51" x14ac:dyDescent="0.35">
      <c r="A26" t="s">
        <v>193</v>
      </c>
      <c r="B26" t="s">
        <v>46</v>
      </c>
      <c r="C26">
        <v>2</v>
      </c>
      <c r="D26" s="1">
        <v>42409.236770833333</v>
      </c>
      <c r="E26" s="1">
        <v>42409.257604166669</v>
      </c>
      <c r="F26">
        <v>39.447502</v>
      </c>
      <c r="G26">
        <v>-84.191207999999975</v>
      </c>
      <c r="H26" t="s">
        <v>47</v>
      </c>
      <c r="I26" t="s">
        <v>47</v>
      </c>
      <c r="J26">
        <v>0</v>
      </c>
      <c r="K26" t="s">
        <v>194</v>
      </c>
      <c r="L26" t="s">
        <v>195</v>
      </c>
      <c r="M26" t="s">
        <v>196</v>
      </c>
      <c r="N26" t="s">
        <v>197</v>
      </c>
      <c r="O26" t="s">
        <v>51</v>
      </c>
      <c r="P26" t="s">
        <v>198</v>
      </c>
      <c r="Q26" t="s">
        <v>53</v>
      </c>
      <c r="R26" t="s">
        <v>54</v>
      </c>
      <c r="S26" t="s">
        <v>78</v>
      </c>
      <c r="T26" s="1">
        <v>42409.239583333336</v>
      </c>
      <c r="U26">
        <v>21</v>
      </c>
      <c r="V26">
        <v>10.6</v>
      </c>
      <c r="W26">
        <v>85</v>
      </c>
      <c r="X26">
        <v>29.67</v>
      </c>
      <c r="Y26">
        <v>0.8</v>
      </c>
      <c r="Z26" t="s">
        <v>69</v>
      </c>
      <c r="AA26">
        <v>9.1999999999999993</v>
      </c>
      <c r="AB26">
        <v>0.01</v>
      </c>
      <c r="AC26" t="s">
        <v>119</v>
      </c>
      <c r="AD26" t="b">
        <v>0</v>
      </c>
      <c r="AE26" t="b">
        <v>0</v>
      </c>
      <c r="AF26" t="b">
        <v>1</v>
      </c>
      <c r="AG26" t="b">
        <v>0</v>
      </c>
      <c r="AH26" t="b">
        <v>0</v>
      </c>
      <c r="AI26" t="b">
        <v>0</v>
      </c>
      <c r="AJ26" t="b">
        <v>0</v>
      </c>
      <c r="AK26" t="b">
        <v>0</v>
      </c>
      <c r="AL26" t="b">
        <v>0</v>
      </c>
      <c r="AM26" t="b">
        <v>0</v>
      </c>
      <c r="AN26" t="b">
        <v>0</v>
      </c>
      <c r="AO26" t="b">
        <v>0</v>
      </c>
      <c r="AP26" t="b">
        <v>0</v>
      </c>
      <c r="AQ26" t="s">
        <v>57</v>
      </c>
      <c r="AR26" t="s">
        <v>57</v>
      </c>
      <c r="AS26" t="s">
        <v>57</v>
      </c>
      <c r="AT26" t="s">
        <v>57</v>
      </c>
      <c r="AU26">
        <f>INT(US_Accidents_March23__3[[#This Row],[Start_Time]])</f>
        <v>42409</v>
      </c>
      <c r="AV26">
        <f>HOUR(US_Accidents_March23__3[[#This Row],[Start_Time]])</f>
        <v>5</v>
      </c>
      <c r="AW26" t="str">
        <f>TEXT(US_Accidents_March23__3[[#This Row],[date]],"ddd")</f>
        <v>Tue</v>
      </c>
      <c r="AX26" t="str" cm="1">
        <f t="array" ref="AX26">_xlfn.IFS(US_Accidents_March23__3[[#This Row],[hour]]&lt;6,"NIGHT",US_Accidents_March23__3[[#This Row],[hour]]&lt;12,"MORNING",US_Accidents_March23__3[[#This Row],[hour]]&lt;17,"AFTERNOON",TRUE,"EVENING")</f>
        <v>NIGHT</v>
      </c>
      <c r="AY26" t="str">
        <f>IF(WEEKDAY(US_Accidents_March23__3[[#This Row],[date]],2)&gt;5,"WEEKEND","WEEKDAY")</f>
        <v>WEEKDAY</v>
      </c>
    </row>
    <row r="27" spans="1:51" x14ac:dyDescent="0.35">
      <c r="A27" t="s">
        <v>199</v>
      </c>
      <c r="B27" t="s">
        <v>46</v>
      </c>
      <c r="C27">
        <v>2</v>
      </c>
      <c r="D27" s="1">
        <v>42409.241157407407</v>
      </c>
      <c r="E27" s="1">
        <v>42409.261990740742</v>
      </c>
      <c r="F27">
        <v>39.787731000000001</v>
      </c>
      <c r="G27">
        <v>-84.173439000000002</v>
      </c>
      <c r="H27" t="s">
        <v>47</v>
      </c>
      <c r="I27" t="s">
        <v>47</v>
      </c>
      <c r="J27">
        <v>0.01</v>
      </c>
      <c r="K27" t="s">
        <v>200</v>
      </c>
      <c r="L27" t="s">
        <v>201</v>
      </c>
      <c r="M27" t="s">
        <v>49</v>
      </c>
      <c r="N27" t="s">
        <v>50</v>
      </c>
      <c r="O27" t="s">
        <v>51</v>
      </c>
      <c r="P27" t="s">
        <v>202</v>
      </c>
      <c r="Q27" t="s">
        <v>53</v>
      </c>
      <c r="R27" t="s">
        <v>54</v>
      </c>
      <c r="S27" t="s">
        <v>55</v>
      </c>
      <c r="T27" s="1">
        <v>42409.248611111114</v>
      </c>
      <c r="U27">
        <v>23</v>
      </c>
      <c r="V27">
        <v>12.4</v>
      </c>
      <c r="W27">
        <v>86</v>
      </c>
      <c r="X27">
        <v>29.71</v>
      </c>
      <c r="Y27">
        <v>3</v>
      </c>
      <c r="Z27" t="s">
        <v>69</v>
      </c>
      <c r="AA27">
        <v>10.4</v>
      </c>
      <c r="AB27">
        <v>0</v>
      </c>
      <c r="AC27" t="s">
        <v>119</v>
      </c>
      <c r="AD27" t="b">
        <v>0</v>
      </c>
      <c r="AE27" t="b">
        <v>0</v>
      </c>
      <c r="AF27" t="b">
        <v>1</v>
      </c>
      <c r="AG27" t="b">
        <v>0</v>
      </c>
      <c r="AH27" t="b">
        <v>0</v>
      </c>
      <c r="AI27" t="b">
        <v>0</v>
      </c>
      <c r="AJ27" t="b">
        <v>0</v>
      </c>
      <c r="AK27" t="b">
        <v>0</v>
      </c>
      <c r="AL27" t="b">
        <v>0</v>
      </c>
      <c r="AM27" t="b">
        <v>0</v>
      </c>
      <c r="AN27" t="b">
        <v>0</v>
      </c>
      <c r="AO27" t="b">
        <v>1</v>
      </c>
      <c r="AP27" t="b">
        <v>0</v>
      </c>
      <c r="AQ27" t="s">
        <v>57</v>
      </c>
      <c r="AR27" t="s">
        <v>57</v>
      </c>
      <c r="AS27" t="s">
        <v>57</v>
      </c>
      <c r="AT27" t="s">
        <v>57</v>
      </c>
      <c r="AU27">
        <f>INT(US_Accidents_March23__3[[#This Row],[Start_Time]])</f>
        <v>42409</v>
      </c>
      <c r="AV27">
        <f>HOUR(US_Accidents_March23__3[[#This Row],[Start_Time]])</f>
        <v>5</v>
      </c>
      <c r="AW27" t="str">
        <f>TEXT(US_Accidents_March23__3[[#This Row],[date]],"ddd")</f>
        <v>Tue</v>
      </c>
      <c r="AX27" t="str" cm="1">
        <f t="array" ref="AX27">_xlfn.IFS(US_Accidents_March23__3[[#This Row],[hour]]&lt;6,"NIGHT",US_Accidents_March23__3[[#This Row],[hour]]&lt;12,"MORNING",US_Accidents_March23__3[[#This Row],[hour]]&lt;17,"AFTERNOON",TRUE,"EVENING")</f>
        <v>NIGHT</v>
      </c>
      <c r="AY27" t="str">
        <f>IF(WEEKDAY(US_Accidents_March23__3[[#This Row],[date]],2)&gt;5,"WEEKEND","WEEKDAY")</f>
        <v>WEEKDAY</v>
      </c>
    </row>
    <row r="28" spans="1:51" x14ac:dyDescent="0.35">
      <c r="A28" t="s">
        <v>203</v>
      </c>
      <c r="B28" t="s">
        <v>46</v>
      </c>
      <c r="C28">
        <v>2</v>
      </c>
      <c r="D28" s="1">
        <v>42409.247337962966</v>
      </c>
      <c r="E28" s="1">
        <v>42409.268171296295</v>
      </c>
      <c r="F28">
        <v>39.426276999999999</v>
      </c>
      <c r="G28">
        <v>-83.624611000000002</v>
      </c>
      <c r="H28" t="s">
        <v>47</v>
      </c>
      <c r="I28" t="s">
        <v>47</v>
      </c>
      <c r="J28">
        <v>0.01</v>
      </c>
      <c r="K28" t="s">
        <v>204</v>
      </c>
      <c r="L28" t="s">
        <v>205</v>
      </c>
      <c r="M28" t="s">
        <v>206</v>
      </c>
      <c r="N28" t="s">
        <v>207</v>
      </c>
      <c r="O28" t="s">
        <v>51</v>
      </c>
      <c r="P28" t="s">
        <v>208</v>
      </c>
      <c r="Q28" t="s">
        <v>53</v>
      </c>
      <c r="R28" t="s">
        <v>54</v>
      </c>
      <c r="S28" t="s">
        <v>209</v>
      </c>
      <c r="T28" s="1">
        <v>42409.245833333334</v>
      </c>
      <c r="U28">
        <v>19.899999999999999</v>
      </c>
      <c r="V28">
        <v>6.7</v>
      </c>
      <c r="W28">
        <v>89</v>
      </c>
      <c r="X28">
        <v>29.75</v>
      </c>
      <c r="Y28">
        <v>1.8</v>
      </c>
      <c r="Z28" t="s">
        <v>85</v>
      </c>
      <c r="AA28">
        <v>13.8</v>
      </c>
      <c r="AB28">
        <v>0</v>
      </c>
      <c r="AC28" t="s">
        <v>119</v>
      </c>
      <c r="AD28" t="b">
        <v>0</v>
      </c>
      <c r="AE28" t="b">
        <v>0</v>
      </c>
      <c r="AF28" t="b">
        <v>0</v>
      </c>
      <c r="AG28" t="b">
        <v>0</v>
      </c>
      <c r="AH28" t="b">
        <v>0</v>
      </c>
      <c r="AI28" t="b">
        <v>0</v>
      </c>
      <c r="AJ28" t="b">
        <v>0</v>
      </c>
      <c r="AK28" t="b">
        <v>0</v>
      </c>
      <c r="AL28" t="b">
        <v>0</v>
      </c>
      <c r="AM28" t="b">
        <v>0</v>
      </c>
      <c r="AN28" t="b">
        <v>0</v>
      </c>
      <c r="AO28" t="b">
        <v>0</v>
      </c>
      <c r="AP28" t="b">
        <v>0</v>
      </c>
      <c r="AQ28" t="s">
        <v>57</v>
      </c>
      <c r="AR28" t="s">
        <v>57</v>
      </c>
      <c r="AS28" t="s">
        <v>57</v>
      </c>
      <c r="AT28" t="s">
        <v>57</v>
      </c>
      <c r="AU28">
        <f>INT(US_Accidents_March23__3[[#This Row],[Start_Time]])</f>
        <v>42409</v>
      </c>
      <c r="AV28">
        <f>HOUR(US_Accidents_March23__3[[#This Row],[Start_Time]])</f>
        <v>5</v>
      </c>
      <c r="AW28" t="str">
        <f>TEXT(US_Accidents_March23__3[[#This Row],[date]],"ddd")</f>
        <v>Tue</v>
      </c>
      <c r="AX28" t="str" cm="1">
        <f t="array" ref="AX28">_xlfn.IFS(US_Accidents_March23__3[[#This Row],[hour]]&lt;6,"NIGHT",US_Accidents_March23__3[[#This Row],[hour]]&lt;12,"MORNING",US_Accidents_March23__3[[#This Row],[hour]]&lt;17,"AFTERNOON",TRUE,"EVENING")</f>
        <v>NIGHT</v>
      </c>
      <c r="AY28" t="str">
        <f>IF(WEEKDAY(US_Accidents_March23__3[[#This Row],[date]],2)&gt;5,"WEEKEND","WEEKDAY")</f>
        <v>WEEKDAY</v>
      </c>
    </row>
    <row r="29" spans="1:51" x14ac:dyDescent="0.35">
      <c r="A29" t="s">
        <v>210</v>
      </c>
      <c r="B29" t="s">
        <v>46</v>
      </c>
      <c r="C29">
        <v>3</v>
      </c>
      <c r="D29" s="1">
        <v>42409.254687499997</v>
      </c>
      <c r="E29" s="1">
        <v>42409.275520833333</v>
      </c>
      <c r="F29">
        <v>39.978305999999996</v>
      </c>
      <c r="G29">
        <v>-82.852553999999998</v>
      </c>
      <c r="H29" t="s">
        <v>47</v>
      </c>
      <c r="I29" t="s">
        <v>47</v>
      </c>
      <c r="J29">
        <v>0.01</v>
      </c>
      <c r="K29" t="s">
        <v>211</v>
      </c>
      <c r="L29" t="s">
        <v>103</v>
      </c>
      <c r="M29" t="s">
        <v>93</v>
      </c>
      <c r="N29" t="s">
        <v>59</v>
      </c>
      <c r="O29" t="s">
        <v>51</v>
      </c>
      <c r="P29" t="s">
        <v>167</v>
      </c>
      <c r="Q29" t="s">
        <v>53</v>
      </c>
      <c r="R29" t="s">
        <v>54</v>
      </c>
      <c r="S29" t="s">
        <v>60</v>
      </c>
      <c r="T29" s="1">
        <v>42409.243750000001</v>
      </c>
      <c r="U29">
        <v>25</v>
      </c>
      <c r="V29">
        <v>15.5</v>
      </c>
      <c r="W29">
        <v>88</v>
      </c>
      <c r="X29">
        <v>29.65</v>
      </c>
      <c r="Y29">
        <v>1</v>
      </c>
      <c r="Z29" t="s">
        <v>69</v>
      </c>
      <c r="AA29">
        <v>9.1999999999999993</v>
      </c>
      <c r="AB29">
        <v>0.02</v>
      </c>
      <c r="AC29" t="s">
        <v>119</v>
      </c>
      <c r="AD29" t="b">
        <v>0</v>
      </c>
      <c r="AE29" t="b">
        <v>0</v>
      </c>
      <c r="AF29" t="b">
        <v>0</v>
      </c>
      <c r="AG29" t="b">
        <v>0</v>
      </c>
      <c r="AH29" t="b">
        <v>1</v>
      </c>
      <c r="AI29" t="b">
        <v>0</v>
      </c>
      <c r="AJ29" t="b">
        <v>0</v>
      </c>
      <c r="AK29" t="b">
        <v>0</v>
      </c>
      <c r="AL29" t="b">
        <v>0</v>
      </c>
      <c r="AM29" t="b">
        <v>0</v>
      </c>
      <c r="AN29" t="b">
        <v>0</v>
      </c>
      <c r="AO29" t="b">
        <v>0</v>
      </c>
      <c r="AP29" t="b">
        <v>0</v>
      </c>
      <c r="AQ29" t="s">
        <v>57</v>
      </c>
      <c r="AR29" t="s">
        <v>57</v>
      </c>
      <c r="AS29" t="s">
        <v>57</v>
      </c>
      <c r="AT29" t="s">
        <v>61</v>
      </c>
      <c r="AU29">
        <f>INT(US_Accidents_March23__3[[#This Row],[Start_Time]])</f>
        <v>42409</v>
      </c>
      <c r="AV29">
        <f>HOUR(US_Accidents_March23__3[[#This Row],[Start_Time]])</f>
        <v>6</v>
      </c>
      <c r="AW29" t="str">
        <f>TEXT(US_Accidents_March23__3[[#This Row],[date]],"ddd")</f>
        <v>Tue</v>
      </c>
      <c r="AX29" t="str" cm="1">
        <f t="array" ref="AX29">_xlfn.IFS(US_Accidents_March23__3[[#This Row],[hour]]&lt;6,"NIGHT",US_Accidents_March23__3[[#This Row],[hour]]&lt;12,"MORNING",US_Accidents_March23__3[[#This Row],[hour]]&lt;17,"AFTERNOON",TRUE,"EVENING")</f>
        <v>MORNING</v>
      </c>
      <c r="AY29" t="str">
        <f>IF(WEEKDAY(US_Accidents_March23__3[[#This Row],[date]],2)&gt;5,"WEEKEND","WEEKDAY")</f>
        <v>WEEKDAY</v>
      </c>
    </row>
    <row r="30" spans="1:51" x14ac:dyDescent="0.35">
      <c r="A30" t="s">
        <v>212</v>
      </c>
      <c r="B30" t="s">
        <v>46</v>
      </c>
      <c r="C30">
        <v>3</v>
      </c>
      <c r="D30" s="1">
        <v>42409.259409722225</v>
      </c>
      <c r="E30" s="1">
        <v>42409.280243055553</v>
      </c>
      <c r="F30">
        <v>39.841819999999998</v>
      </c>
      <c r="G30">
        <v>-84.189606000000026</v>
      </c>
      <c r="H30" t="s">
        <v>47</v>
      </c>
      <c r="I30" t="s">
        <v>47</v>
      </c>
      <c r="J30">
        <v>0.01</v>
      </c>
      <c r="K30" t="s">
        <v>213</v>
      </c>
      <c r="L30" t="s">
        <v>214</v>
      </c>
      <c r="M30" t="s">
        <v>49</v>
      </c>
      <c r="N30" t="s">
        <v>50</v>
      </c>
      <c r="O30" t="s">
        <v>51</v>
      </c>
      <c r="P30" t="s">
        <v>215</v>
      </c>
      <c r="Q30" t="s">
        <v>53</v>
      </c>
      <c r="R30" t="s">
        <v>54</v>
      </c>
      <c r="S30" t="s">
        <v>75</v>
      </c>
      <c r="T30" s="1">
        <v>42409.252083333333</v>
      </c>
      <c r="U30">
        <v>23</v>
      </c>
      <c r="V30">
        <v>10.1</v>
      </c>
      <c r="W30">
        <v>88</v>
      </c>
      <c r="X30">
        <v>29.66</v>
      </c>
      <c r="Y30">
        <v>2</v>
      </c>
      <c r="Z30" t="s">
        <v>113</v>
      </c>
      <c r="AA30">
        <v>15</v>
      </c>
      <c r="AB30">
        <v>0</v>
      </c>
      <c r="AC30" t="s">
        <v>119</v>
      </c>
      <c r="AD30" t="b">
        <v>0</v>
      </c>
      <c r="AE30" t="b">
        <v>0</v>
      </c>
      <c r="AF30" t="b">
        <v>0</v>
      </c>
      <c r="AG30" t="b">
        <v>0</v>
      </c>
      <c r="AH30" t="b">
        <v>0</v>
      </c>
      <c r="AI30" t="b">
        <v>0</v>
      </c>
      <c r="AJ30" t="b">
        <v>0</v>
      </c>
      <c r="AK30" t="b">
        <v>0</v>
      </c>
      <c r="AL30" t="b">
        <v>0</v>
      </c>
      <c r="AM30" t="b">
        <v>0</v>
      </c>
      <c r="AN30" t="b">
        <v>0</v>
      </c>
      <c r="AO30" t="b">
        <v>1</v>
      </c>
      <c r="AP30" t="b">
        <v>0</v>
      </c>
      <c r="AQ30" t="s">
        <v>57</v>
      </c>
      <c r="AR30" t="s">
        <v>57</v>
      </c>
      <c r="AS30" t="s">
        <v>57</v>
      </c>
      <c r="AT30" t="s">
        <v>61</v>
      </c>
      <c r="AU30">
        <f>INT(US_Accidents_March23__3[[#This Row],[Start_Time]])</f>
        <v>42409</v>
      </c>
      <c r="AV30">
        <f>HOUR(US_Accidents_March23__3[[#This Row],[Start_Time]])</f>
        <v>6</v>
      </c>
      <c r="AW30" t="str">
        <f>TEXT(US_Accidents_March23__3[[#This Row],[date]],"ddd")</f>
        <v>Tue</v>
      </c>
      <c r="AX30" t="str" cm="1">
        <f t="array" ref="AX30">_xlfn.IFS(US_Accidents_March23__3[[#This Row],[hour]]&lt;6,"NIGHT",US_Accidents_March23__3[[#This Row],[hour]]&lt;12,"MORNING",US_Accidents_March23__3[[#This Row],[hour]]&lt;17,"AFTERNOON",TRUE,"EVENING")</f>
        <v>MORNING</v>
      </c>
      <c r="AY30" t="str">
        <f>IF(WEEKDAY(US_Accidents_March23__3[[#This Row],[date]],2)&gt;5,"WEEKEND","WEEKDAY")</f>
        <v>WEEKDAY</v>
      </c>
    </row>
    <row r="31" spans="1:51" x14ac:dyDescent="0.35">
      <c r="A31" t="s">
        <v>217</v>
      </c>
      <c r="B31" t="s">
        <v>46</v>
      </c>
      <c r="C31">
        <v>2</v>
      </c>
      <c r="D31" s="1">
        <v>42409.265162037038</v>
      </c>
      <c r="E31" s="1">
        <v>42409.285995370374</v>
      </c>
      <c r="F31">
        <v>40.053082000000003</v>
      </c>
      <c r="G31">
        <v>-83.049644000000001</v>
      </c>
      <c r="H31" t="s">
        <v>47</v>
      </c>
      <c r="I31" t="s">
        <v>47</v>
      </c>
      <c r="J31">
        <v>0.01</v>
      </c>
      <c r="K31" t="s">
        <v>218</v>
      </c>
      <c r="L31" t="s">
        <v>219</v>
      </c>
      <c r="M31" t="s">
        <v>93</v>
      </c>
      <c r="N31" t="s">
        <v>59</v>
      </c>
      <c r="O31" t="s">
        <v>51</v>
      </c>
      <c r="P31" t="s">
        <v>220</v>
      </c>
      <c r="Q31" t="s">
        <v>53</v>
      </c>
      <c r="R31" t="s">
        <v>54</v>
      </c>
      <c r="S31" t="s">
        <v>160</v>
      </c>
      <c r="T31" s="1">
        <v>42409.265277777777</v>
      </c>
      <c r="U31">
        <v>26.1</v>
      </c>
      <c r="V31">
        <v>15</v>
      </c>
      <c r="W31">
        <v>84</v>
      </c>
      <c r="X31">
        <v>29.63</v>
      </c>
      <c r="Y31">
        <v>2</v>
      </c>
      <c r="Z31" t="s">
        <v>113</v>
      </c>
      <c r="AA31">
        <v>12.7</v>
      </c>
      <c r="AB31">
        <v>0</v>
      </c>
      <c r="AC31" t="s">
        <v>119</v>
      </c>
      <c r="AD31" t="b">
        <v>0</v>
      </c>
      <c r="AE31" t="b">
        <v>0</v>
      </c>
      <c r="AF31" t="b">
        <v>0</v>
      </c>
      <c r="AG31" t="b">
        <v>0</v>
      </c>
      <c r="AH31" t="b">
        <v>0</v>
      </c>
      <c r="AI31" t="b">
        <v>0</v>
      </c>
      <c r="AJ31" t="b">
        <v>0</v>
      </c>
      <c r="AK31" t="b">
        <v>0</v>
      </c>
      <c r="AL31" t="b">
        <v>0</v>
      </c>
      <c r="AM31" t="b">
        <v>0</v>
      </c>
      <c r="AN31" t="b">
        <v>0</v>
      </c>
      <c r="AO31" t="b">
        <v>1</v>
      </c>
      <c r="AP31" t="b">
        <v>0</v>
      </c>
      <c r="AQ31" t="s">
        <v>57</v>
      </c>
      <c r="AR31" t="s">
        <v>57</v>
      </c>
      <c r="AS31" t="s">
        <v>57</v>
      </c>
      <c r="AT31" t="s">
        <v>61</v>
      </c>
      <c r="AU31">
        <f>INT(US_Accidents_March23__3[[#This Row],[Start_Time]])</f>
        <v>42409</v>
      </c>
      <c r="AV31">
        <f>HOUR(US_Accidents_March23__3[[#This Row],[Start_Time]])</f>
        <v>6</v>
      </c>
      <c r="AW31" t="str">
        <f>TEXT(US_Accidents_March23__3[[#This Row],[date]],"ddd")</f>
        <v>Tue</v>
      </c>
      <c r="AX31" t="str" cm="1">
        <f t="array" ref="AX31">_xlfn.IFS(US_Accidents_March23__3[[#This Row],[hour]]&lt;6,"NIGHT",US_Accidents_March23__3[[#This Row],[hour]]&lt;12,"MORNING",US_Accidents_March23__3[[#This Row],[hour]]&lt;17,"AFTERNOON",TRUE,"EVENING")</f>
        <v>MORNING</v>
      </c>
      <c r="AY31" t="str">
        <f>IF(WEEKDAY(US_Accidents_March23__3[[#This Row],[date]],2)&gt;5,"WEEKEND","WEEKDAY")</f>
        <v>WEEKDAY</v>
      </c>
    </row>
    <row r="32" spans="1:51" x14ac:dyDescent="0.35">
      <c r="A32" t="s">
        <v>221</v>
      </c>
      <c r="B32" t="s">
        <v>46</v>
      </c>
      <c r="C32">
        <v>3</v>
      </c>
      <c r="D32" s="1">
        <v>42409.264421296299</v>
      </c>
      <c r="E32" s="1">
        <v>42409.285254629627</v>
      </c>
      <c r="F32">
        <v>39.936873999999996</v>
      </c>
      <c r="G32">
        <v>-82.878722999999994</v>
      </c>
      <c r="H32" t="s">
        <v>47</v>
      </c>
      <c r="I32" t="s">
        <v>47</v>
      </c>
      <c r="J32">
        <v>0.01</v>
      </c>
      <c r="K32" t="s">
        <v>222</v>
      </c>
      <c r="L32" t="s">
        <v>223</v>
      </c>
      <c r="M32" t="s">
        <v>93</v>
      </c>
      <c r="N32" t="s">
        <v>59</v>
      </c>
      <c r="O32" t="s">
        <v>51</v>
      </c>
      <c r="P32" t="s">
        <v>224</v>
      </c>
      <c r="Q32" t="s">
        <v>53</v>
      </c>
      <c r="R32" t="s">
        <v>54</v>
      </c>
      <c r="S32" t="s">
        <v>60</v>
      </c>
      <c r="T32" s="1">
        <v>42409.275000000001</v>
      </c>
      <c r="U32">
        <v>24.8</v>
      </c>
      <c r="V32">
        <v>16.100000000000001</v>
      </c>
      <c r="W32">
        <v>86</v>
      </c>
      <c r="X32">
        <v>29.64</v>
      </c>
      <c r="Y32">
        <v>1</v>
      </c>
      <c r="Z32" t="s">
        <v>69</v>
      </c>
      <c r="AA32">
        <v>8.1</v>
      </c>
      <c r="AB32">
        <v>0.01</v>
      </c>
      <c r="AC32" t="s">
        <v>119</v>
      </c>
      <c r="AD32" t="b">
        <v>0</v>
      </c>
      <c r="AE32" t="b">
        <v>0</v>
      </c>
      <c r="AF32" t="b">
        <v>0</v>
      </c>
      <c r="AG32" t="b">
        <v>0</v>
      </c>
      <c r="AH32" t="b">
        <v>0</v>
      </c>
      <c r="AI32" t="b">
        <v>0</v>
      </c>
      <c r="AJ32" t="b">
        <v>0</v>
      </c>
      <c r="AK32" t="b">
        <v>0</v>
      </c>
      <c r="AL32" t="b">
        <v>0</v>
      </c>
      <c r="AM32" t="b">
        <v>0</v>
      </c>
      <c r="AN32" t="b">
        <v>0</v>
      </c>
      <c r="AO32" t="b">
        <v>0</v>
      </c>
      <c r="AP32" t="b">
        <v>0</v>
      </c>
      <c r="AQ32" t="s">
        <v>57</v>
      </c>
      <c r="AR32" t="s">
        <v>57</v>
      </c>
      <c r="AS32" t="s">
        <v>57</v>
      </c>
      <c r="AT32" t="s">
        <v>61</v>
      </c>
      <c r="AU32">
        <f>INT(US_Accidents_March23__3[[#This Row],[Start_Time]])</f>
        <v>42409</v>
      </c>
      <c r="AV32">
        <f>HOUR(US_Accidents_March23__3[[#This Row],[Start_Time]])</f>
        <v>6</v>
      </c>
      <c r="AW32" t="str">
        <f>TEXT(US_Accidents_March23__3[[#This Row],[date]],"ddd")</f>
        <v>Tue</v>
      </c>
      <c r="AX32" t="str" cm="1">
        <f t="array" ref="AX32">_xlfn.IFS(US_Accidents_March23__3[[#This Row],[hour]]&lt;6,"NIGHT",US_Accidents_March23__3[[#This Row],[hour]]&lt;12,"MORNING",US_Accidents_March23__3[[#This Row],[hour]]&lt;17,"AFTERNOON",TRUE,"EVENING")</f>
        <v>MORNING</v>
      </c>
      <c r="AY32" t="str">
        <f>IF(WEEKDAY(US_Accidents_March23__3[[#This Row],[date]],2)&gt;5,"WEEKEND","WEEKDAY")</f>
        <v>WEEKDAY</v>
      </c>
    </row>
    <row r="33" spans="1:51" x14ac:dyDescent="0.35">
      <c r="A33" t="s">
        <v>225</v>
      </c>
      <c r="B33" t="s">
        <v>46</v>
      </c>
      <c r="C33">
        <v>2</v>
      </c>
      <c r="D33" s="1">
        <v>42409.283541666664</v>
      </c>
      <c r="E33" s="1">
        <v>42409.304375</v>
      </c>
      <c r="F33">
        <v>39.778579999999998</v>
      </c>
      <c r="G33">
        <v>-84.204681000000022</v>
      </c>
      <c r="H33" t="s">
        <v>47</v>
      </c>
      <c r="I33" t="s">
        <v>47</v>
      </c>
      <c r="J33">
        <v>0.01</v>
      </c>
      <c r="K33" t="s">
        <v>226</v>
      </c>
      <c r="L33" t="s">
        <v>86</v>
      </c>
      <c r="M33" t="s">
        <v>49</v>
      </c>
      <c r="N33" t="s">
        <v>50</v>
      </c>
      <c r="O33" t="s">
        <v>51</v>
      </c>
      <c r="P33" t="s">
        <v>227</v>
      </c>
      <c r="Q33" t="s">
        <v>53</v>
      </c>
      <c r="R33" t="s">
        <v>54</v>
      </c>
      <c r="S33" t="s">
        <v>75</v>
      </c>
      <c r="T33" s="1">
        <v>42409.288888888892</v>
      </c>
      <c r="U33">
        <v>21.9</v>
      </c>
      <c r="V33">
        <v>9.8000000000000007</v>
      </c>
      <c r="W33">
        <v>92</v>
      </c>
      <c r="X33">
        <v>29.71</v>
      </c>
      <c r="Y33">
        <v>2</v>
      </c>
      <c r="Z33" t="s">
        <v>85</v>
      </c>
      <c r="AA33">
        <v>12.7</v>
      </c>
      <c r="AB33">
        <v>0.01</v>
      </c>
      <c r="AC33" t="s">
        <v>119</v>
      </c>
      <c r="AD33" t="b">
        <v>0</v>
      </c>
      <c r="AE33" t="b">
        <v>0</v>
      </c>
      <c r="AF33" t="b">
        <v>0</v>
      </c>
      <c r="AG33" t="b">
        <v>0</v>
      </c>
      <c r="AH33" t="b">
        <v>0</v>
      </c>
      <c r="AI33" t="b">
        <v>0</v>
      </c>
      <c r="AJ33" t="b">
        <v>0</v>
      </c>
      <c r="AK33" t="b">
        <v>0</v>
      </c>
      <c r="AL33" t="b">
        <v>0</v>
      </c>
      <c r="AM33" t="b">
        <v>0</v>
      </c>
      <c r="AN33" t="b">
        <v>0</v>
      </c>
      <c r="AO33" t="b">
        <v>0</v>
      </c>
      <c r="AP33" t="b">
        <v>0</v>
      </c>
      <c r="AQ33" t="s">
        <v>57</v>
      </c>
      <c r="AR33" t="s">
        <v>57</v>
      </c>
      <c r="AS33" t="s">
        <v>61</v>
      </c>
      <c r="AT33" t="s">
        <v>61</v>
      </c>
      <c r="AU33">
        <f>INT(US_Accidents_March23__3[[#This Row],[Start_Time]])</f>
        <v>42409</v>
      </c>
      <c r="AV33">
        <f>HOUR(US_Accidents_March23__3[[#This Row],[Start_Time]])</f>
        <v>6</v>
      </c>
      <c r="AW33" t="str">
        <f>TEXT(US_Accidents_March23__3[[#This Row],[date]],"ddd")</f>
        <v>Tue</v>
      </c>
      <c r="AX33" t="str" cm="1">
        <f t="array" ref="AX33">_xlfn.IFS(US_Accidents_March23__3[[#This Row],[hour]]&lt;6,"NIGHT",US_Accidents_March23__3[[#This Row],[hour]]&lt;12,"MORNING",US_Accidents_March23__3[[#This Row],[hour]]&lt;17,"AFTERNOON",TRUE,"EVENING")</f>
        <v>MORNING</v>
      </c>
      <c r="AY33" t="str">
        <f>IF(WEEKDAY(US_Accidents_March23__3[[#This Row],[date]],2)&gt;5,"WEEKEND","WEEKDAY")</f>
        <v>WEEKDAY</v>
      </c>
    </row>
    <row r="34" spans="1:51" x14ac:dyDescent="0.35">
      <c r="A34" t="s">
        <v>229</v>
      </c>
      <c r="B34" t="s">
        <v>46</v>
      </c>
      <c r="C34">
        <v>3</v>
      </c>
      <c r="D34" s="1">
        <v>42409.293981481482</v>
      </c>
      <c r="E34" s="1">
        <v>42409.314814814818</v>
      </c>
      <c r="F34">
        <v>39.976397999999996</v>
      </c>
      <c r="G34">
        <v>-83.119225</v>
      </c>
      <c r="H34" t="s">
        <v>47</v>
      </c>
      <c r="I34" t="s">
        <v>47</v>
      </c>
      <c r="J34">
        <v>0.01</v>
      </c>
      <c r="K34" t="s">
        <v>230</v>
      </c>
      <c r="L34" t="s">
        <v>92</v>
      </c>
      <c r="M34" t="s">
        <v>93</v>
      </c>
      <c r="N34" t="s">
        <v>59</v>
      </c>
      <c r="O34" t="s">
        <v>51</v>
      </c>
      <c r="P34" t="s">
        <v>231</v>
      </c>
      <c r="Q34" t="s">
        <v>53</v>
      </c>
      <c r="R34" t="s">
        <v>54</v>
      </c>
      <c r="S34" t="s">
        <v>95</v>
      </c>
      <c r="T34" s="1">
        <v>42409.305555555555</v>
      </c>
      <c r="U34">
        <v>21.2</v>
      </c>
      <c r="V34">
        <v>8.3000000000000007</v>
      </c>
      <c r="W34">
        <v>93</v>
      </c>
      <c r="X34">
        <v>29.66</v>
      </c>
      <c r="Y34">
        <v>1.5</v>
      </c>
      <c r="Z34" t="s">
        <v>85</v>
      </c>
      <c r="AA34">
        <v>13.8</v>
      </c>
      <c r="AC34" t="s">
        <v>119</v>
      </c>
      <c r="AD34" t="b">
        <v>0</v>
      </c>
      <c r="AE34" t="b">
        <v>0</v>
      </c>
      <c r="AF34" t="b">
        <v>0</v>
      </c>
      <c r="AG34" t="b">
        <v>0</v>
      </c>
      <c r="AH34" t="b">
        <v>0</v>
      </c>
      <c r="AI34" t="b">
        <v>0</v>
      </c>
      <c r="AJ34" t="b">
        <v>0</v>
      </c>
      <c r="AK34" t="b">
        <v>0</v>
      </c>
      <c r="AL34" t="b">
        <v>0</v>
      </c>
      <c r="AM34" t="b">
        <v>0</v>
      </c>
      <c r="AN34" t="b">
        <v>0</v>
      </c>
      <c r="AO34" t="b">
        <v>0</v>
      </c>
      <c r="AP34" t="b">
        <v>0</v>
      </c>
      <c r="AQ34" t="s">
        <v>57</v>
      </c>
      <c r="AR34" t="s">
        <v>61</v>
      </c>
      <c r="AS34" t="s">
        <v>61</v>
      </c>
      <c r="AT34" t="s">
        <v>61</v>
      </c>
      <c r="AU34">
        <f>INT(US_Accidents_March23__3[[#This Row],[Start_Time]])</f>
        <v>42409</v>
      </c>
      <c r="AV34">
        <f>HOUR(US_Accidents_March23__3[[#This Row],[Start_Time]])</f>
        <v>7</v>
      </c>
      <c r="AW34" t="str">
        <f>TEXT(US_Accidents_March23__3[[#This Row],[date]],"ddd")</f>
        <v>Tue</v>
      </c>
      <c r="AX34" t="str" cm="1">
        <f t="array" ref="AX34">_xlfn.IFS(US_Accidents_March23__3[[#This Row],[hour]]&lt;6,"NIGHT",US_Accidents_March23__3[[#This Row],[hour]]&lt;12,"MORNING",US_Accidents_March23__3[[#This Row],[hour]]&lt;17,"AFTERNOON",TRUE,"EVENING")</f>
        <v>MORNING</v>
      </c>
      <c r="AY34" t="str">
        <f>IF(WEEKDAY(US_Accidents_March23__3[[#This Row],[date]],2)&gt;5,"WEEKEND","WEEKDAY")</f>
        <v>WEEKDAY</v>
      </c>
    </row>
    <row r="35" spans="1:51" x14ac:dyDescent="0.35">
      <c r="A35" t="s">
        <v>239</v>
      </c>
      <c r="B35" t="s">
        <v>46</v>
      </c>
      <c r="C35">
        <v>2</v>
      </c>
      <c r="D35" s="1">
        <v>42409.329675925925</v>
      </c>
      <c r="E35" s="1">
        <v>42409.35050925926</v>
      </c>
      <c r="F35">
        <v>39.772808000000012</v>
      </c>
      <c r="G35">
        <v>-84.201851000000005</v>
      </c>
      <c r="H35" t="s">
        <v>47</v>
      </c>
      <c r="I35" t="s">
        <v>47</v>
      </c>
      <c r="J35">
        <v>0</v>
      </c>
      <c r="K35" t="s">
        <v>240</v>
      </c>
      <c r="L35" t="s">
        <v>241</v>
      </c>
      <c r="M35" t="s">
        <v>49</v>
      </c>
      <c r="N35" t="s">
        <v>50</v>
      </c>
      <c r="O35" t="s">
        <v>51</v>
      </c>
      <c r="P35" t="s">
        <v>242</v>
      </c>
      <c r="Q35" t="s">
        <v>53</v>
      </c>
      <c r="R35" t="s">
        <v>54</v>
      </c>
      <c r="S35" t="s">
        <v>75</v>
      </c>
      <c r="T35" s="1">
        <v>42409.32916666667</v>
      </c>
      <c r="U35">
        <v>21.2</v>
      </c>
      <c r="V35">
        <v>8.9</v>
      </c>
      <c r="W35">
        <v>93</v>
      </c>
      <c r="X35">
        <v>29.69</v>
      </c>
      <c r="Y35">
        <v>2</v>
      </c>
      <c r="Z35" t="s">
        <v>113</v>
      </c>
      <c r="AA35">
        <v>12.7</v>
      </c>
      <c r="AB35">
        <v>0</v>
      </c>
      <c r="AC35" t="s">
        <v>119</v>
      </c>
      <c r="AD35" t="b">
        <v>0</v>
      </c>
      <c r="AE35" t="b">
        <v>0</v>
      </c>
      <c r="AF35" t="b">
        <v>0</v>
      </c>
      <c r="AG35" t="b">
        <v>0</v>
      </c>
      <c r="AH35" t="b">
        <v>0</v>
      </c>
      <c r="AI35" t="b">
        <v>0</v>
      </c>
      <c r="AJ35" t="b">
        <v>0</v>
      </c>
      <c r="AK35" t="b">
        <v>0</v>
      </c>
      <c r="AL35" t="b">
        <v>0</v>
      </c>
      <c r="AM35" t="b">
        <v>0</v>
      </c>
      <c r="AN35" t="b">
        <v>0</v>
      </c>
      <c r="AO35" t="b">
        <v>0</v>
      </c>
      <c r="AP35" t="b">
        <v>0</v>
      </c>
      <c r="AQ35" t="s">
        <v>61</v>
      </c>
      <c r="AR35" t="s">
        <v>61</v>
      </c>
      <c r="AS35" t="s">
        <v>61</v>
      </c>
      <c r="AT35" t="s">
        <v>61</v>
      </c>
      <c r="AU35">
        <f>INT(US_Accidents_March23__3[[#This Row],[Start_Time]])</f>
        <v>42409</v>
      </c>
      <c r="AV35">
        <f>HOUR(US_Accidents_March23__3[[#This Row],[Start_Time]])</f>
        <v>7</v>
      </c>
      <c r="AW35" t="str">
        <f>TEXT(US_Accidents_March23__3[[#This Row],[date]],"ddd")</f>
        <v>Tue</v>
      </c>
      <c r="AX35" t="str" cm="1">
        <f t="array" ref="AX35">_xlfn.IFS(US_Accidents_March23__3[[#This Row],[hour]]&lt;6,"NIGHT",US_Accidents_March23__3[[#This Row],[hour]]&lt;12,"MORNING",US_Accidents_March23__3[[#This Row],[hour]]&lt;17,"AFTERNOON",TRUE,"EVENING")</f>
        <v>MORNING</v>
      </c>
      <c r="AY35" t="str">
        <f>IF(WEEKDAY(US_Accidents_March23__3[[#This Row],[date]],2)&gt;5,"WEEKEND","WEEKDAY")</f>
        <v>WEEKDAY</v>
      </c>
    </row>
    <row r="36" spans="1:51" x14ac:dyDescent="0.35">
      <c r="A36" t="s">
        <v>243</v>
      </c>
      <c r="B36" t="s">
        <v>46</v>
      </c>
      <c r="C36">
        <v>2</v>
      </c>
      <c r="D36" s="1">
        <v>42409.340509259258</v>
      </c>
      <c r="E36" s="1">
        <v>42409.361342592594</v>
      </c>
      <c r="F36">
        <v>39.834282000000002</v>
      </c>
      <c r="G36">
        <v>-82.743819999999999</v>
      </c>
      <c r="H36" t="s">
        <v>47</v>
      </c>
      <c r="I36" t="s">
        <v>47</v>
      </c>
      <c r="J36">
        <v>0</v>
      </c>
      <c r="K36" t="s">
        <v>244</v>
      </c>
      <c r="L36" t="s">
        <v>245</v>
      </c>
      <c r="M36" t="s">
        <v>246</v>
      </c>
      <c r="N36" t="s">
        <v>182</v>
      </c>
      <c r="O36" t="s">
        <v>51</v>
      </c>
      <c r="P36" t="s">
        <v>247</v>
      </c>
      <c r="Q36" t="s">
        <v>53</v>
      </c>
      <c r="R36" t="s">
        <v>54</v>
      </c>
      <c r="S36" t="s">
        <v>248</v>
      </c>
      <c r="T36" s="1">
        <v>42409.326388888891</v>
      </c>
      <c r="U36">
        <v>21.9</v>
      </c>
      <c r="V36">
        <v>10.4</v>
      </c>
      <c r="W36">
        <v>85</v>
      </c>
      <c r="X36">
        <v>29.7</v>
      </c>
      <c r="Y36">
        <v>0.8</v>
      </c>
      <c r="Z36" t="s">
        <v>69</v>
      </c>
      <c r="AA36">
        <v>11.5</v>
      </c>
      <c r="AB36">
        <v>0</v>
      </c>
      <c r="AC36" t="s">
        <v>119</v>
      </c>
      <c r="AD36" t="b">
        <v>0</v>
      </c>
      <c r="AE36" t="b">
        <v>0</v>
      </c>
      <c r="AF36" t="b">
        <v>0</v>
      </c>
      <c r="AG36" t="b">
        <v>0</v>
      </c>
      <c r="AH36" t="b">
        <v>0</v>
      </c>
      <c r="AI36" t="b">
        <v>0</v>
      </c>
      <c r="AJ36" t="b">
        <v>0</v>
      </c>
      <c r="AK36" t="b">
        <v>0</v>
      </c>
      <c r="AL36" t="b">
        <v>0</v>
      </c>
      <c r="AM36" t="b">
        <v>0</v>
      </c>
      <c r="AN36" t="b">
        <v>0</v>
      </c>
      <c r="AO36" t="b">
        <v>0</v>
      </c>
      <c r="AP36" t="b">
        <v>0</v>
      </c>
      <c r="AQ36" t="s">
        <v>61</v>
      </c>
      <c r="AR36" t="s">
        <v>61</v>
      </c>
      <c r="AS36" t="s">
        <v>61</v>
      </c>
      <c r="AT36" t="s">
        <v>61</v>
      </c>
      <c r="AU36">
        <f>INT(US_Accidents_March23__3[[#This Row],[Start_Time]])</f>
        <v>42409</v>
      </c>
      <c r="AV36">
        <f>HOUR(US_Accidents_March23__3[[#This Row],[Start_Time]])</f>
        <v>8</v>
      </c>
      <c r="AW36" t="str">
        <f>TEXT(US_Accidents_March23__3[[#This Row],[date]],"ddd")</f>
        <v>Tue</v>
      </c>
      <c r="AX36" t="str" cm="1">
        <f t="array" ref="AX36">_xlfn.IFS(US_Accidents_March23__3[[#This Row],[hour]]&lt;6,"NIGHT",US_Accidents_March23__3[[#This Row],[hour]]&lt;12,"MORNING",US_Accidents_March23__3[[#This Row],[hour]]&lt;17,"AFTERNOON",TRUE,"EVENING")</f>
        <v>MORNING</v>
      </c>
      <c r="AY36" t="str">
        <f>IF(WEEKDAY(US_Accidents_March23__3[[#This Row],[date]],2)&gt;5,"WEEKEND","WEEKDAY")</f>
        <v>WEEKDAY</v>
      </c>
    </row>
    <row r="37" spans="1:51" x14ac:dyDescent="0.35">
      <c r="A37" t="s">
        <v>250</v>
      </c>
      <c r="B37" t="s">
        <v>46</v>
      </c>
      <c r="C37">
        <v>3</v>
      </c>
      <c r="D37" s="1">
        <v>42409.347569444442</v>
      </c>
      <c r="E37" s="1">
        <v>42409.368402777778</v>
      </c>
      <c r="F37">
        <v>41.407390999999997</v>
      </c>
      <c r="G37">
        <v>-81.646767000000025</v>
      </c>
      <c r="H37" t="s">
        <v>47</v>
      </c>
      <c r="I37" t="s">
        <v>47</v>
      </c>
      <c r="J37">
        <v>0.01</v>
      </c>
      <c r="K37" t="s">
        <v>251</v>
      </c>
      <c r="L37" t="s">
        <v>252</v>
      </c>
      <c r="M37" t="s">
        <v>253</v>
      </c>
      <c r="N37" t="s">
        <v>254</v>
      </c>
      <c r="O37" t="s">
        <v>51</v>
      </c>
      <c r="P37" t="s">
        <v>255</v>
      </c>
      <c r="Q37" t="s">
        <v>53</v>
      </c>
      <c r="R37" t="s">
        <v>54</v>
      </c>
      <c r="S37" t="s">
        <v>256</v>
      </c>
      <c r="T37" s="1">
        <v>42409.352777777778</v>
      </c>
      <c r="U37">
        <v>32</v>
      </c>
      <c r="V37">
        <v>22.5</v>
      </c>
      <c r="W37">
        <v>82</v>
      </c>
      <c r="X37">
        <v>29.58</v>
      </c>
      <c r="Y37">
        <v>10</v>
      </c>
      <c r="Z37" t="s">
        <v>85</v>
      </c>
      <c r="AA37">
        <v>12.7</v>
      </c>
      <c r="AC37" t="s">
        <v>70</v>
      </c>
      <c r="AD37" t="b">
        <v>0</v>
      </c>
      <c r="AE37" t="b">
        <v>0</v>
      </c>
      <c r="AF37" t="b">
        <v>0</v>
      </c>
      <c r="AG37" t="b">
        <v>0</v>
      </c>
      <c r="AH37" t="b">
        <v>0</v>
      </c>
      <c r="AI37" t="b">
        <v>0</v>
      </c>
      <c r="AJ37" t="b">
        <v>0</v>
      </c>
      <c r="AK37" t="b">
        <v>0</v>
      </c>
      <c r="AL37" t="b">
        <v>0</v>
      </c>
      <c r="AM37" t="b">
        <v>0</v>
      </c>
      <c r="AN37" t="b">
        <v>0</v>
      </c>
      <c r="AO37" t="b">
        <v>0</v>
      </c>
      <c r="AP37" t="b">
        <v>0</v>
      </c>
      <c r="AQ37" t="s">
        <v>61</v>
      </c>
      <c r="AR37" t="s">
        <v>61</v>
      </c>
      <c r="AS37" t="s">
        <v>61</v>
      </c>
      <c r="AT37" t="s">
        <v>61</v>
      </c>
      <c r="AU37">
        <f>INT(US_Accidents_March23__3[[#This Row],[Start_Time]])</f>
        <v>42409</v>
      </c>
      <c r="AV37">
        <f>HOUR(US_Accidents_March23__3[[#This Row],[Start_Time]])</f>
        <v>8</v>
      </c>
      <c r="AW37" t="str">
        <f>TEXT(US_Accidents_March23__3[[#This Row],[date]],"ddd")</f>
        <v>Tue</v>
      </c>
      <c r="AX37" t="str" cm="1">
        <f t="array" ref="AX37">_xlfn.IFS(US_Accidents_March23__3[[#This Row],[hour]]&lt;6,"NIGHT",US_Accidents_March23__3[[#This Row],[hour]]&lt;12,"MORNING",US_Accidents_March23__3[[#This Row],[hour]]&lt;17,"AFTERNOON",TRUE,"EVENING")</f>
        <v>MORNING</v>
      </c>
      <c r="AY37" t="str">
        <f>IF(WEEKDAY(US_Accidents_March23__3[[#This Row],[date]],2)&gt;5,"WEEKEND","WEEKDAY")</f>
        <v>WEEKDAY</v>
      </c>
    </row>
    <row r="38" spans="1:51" x14ac:dyDescent="0.35">
      <c r="A38" t="s">
        <v>261</v>
      </c>
      <c r="B38" t="s">
        <v>46</v>
      </c>
      <c r="C38">
        <v>3</v>
      </c>
      <c r="D38" s="1">
        <v>42409.421365740738</v>
      </c>
      <c r="E38" s="1">
        <v>42409.442199074074</v>
      </c>
      <c r="F38">
        <v>39.89217</v>
      </c>
      <c r="G38">
        <v>-83.039169000000001</v>
      </c>
      <c r="H38" t="s">
        <v>47</v>
      </c>
      <c r="I38" t="s">
        <v>47</v>
      </c>
      <c r="J38">
        <v>0.01</v>
      </c>
      <c r="K38" t="s">
        <v>262</v>
      </c>
      <c r="L38" t="s">
        <v>263</v>
      </c>
      <c r="M38" t="s">
        <v>264</v>
      </c>
      <c r="N38" t="s">
        <v>59</v>
      </c>
      <c r="O38" t="s">
        <v>51</v>
      </c>
      <c r="P38" t="s">
        <v>265</v>
      </c>
      <c r="Q38" t="s">
        <v>53</v>
      </c>
      <c r="R38" t="s">
        <v>54</v>
      </c>
      <c r="S38" t="s">
        <v>95</v>
      </c>
      <c r="T38" s="1">
        <v>42409.409722222219</v>
      </c>
      <c r="U38">
        <v>21.2</v>
      </c>
      <c r="V38">
        <v>9.5</v>
      </c>
      <c r="W38">
        <v>93</v>
      </c>
      <c r="X38">
        <v>29.69</v>
      </c>
      <c r="Y38">
        <v>5</v>
      </c>
      <c r="Z38" t="s">
        <v>85</v>
      </c>
      <c r="AA38">
        <v>11.5</v>
      </c>
      <c r="AC38" t="s">
        <v>70</v>
      </c>
      <c r="AD38" t="b">
        <v>0</v>
      </c>
      <c r="AE38" t="b">
        <v>0</v>
      </c>
      <c r="AF38" t="b">
        <v>0</v>
      </c>
      <c r="AG38" t="b">
        <v>0</v>
      </c>
      <c r="AH38" t="b">
        <v>0</v>
      </c>
      <c r="AI38" t="b">
        <v>0</v>
      </c>
      <c r="AJ38" t="b">
        <v>0</v>
      </c>
      <c r="AK38" t="b">
        <v>0</v>
      </c>
      <c r="AL38" t="b">
        <v>0</v>
      </c>
      <c r="AM38" t="b">
        <v>0</v>
      </c>
      <c r="AN38" t="b">
        <v>0</v>
      </c>
      <c r="AO38" t="b">
        <v>0</v>
      </c>
      <c r="AP38" t="b">
        <v>0</v>
      </c>
      <c r="AQ38" t="s">
        <v>61</v>
      </c>
      <c r="AR38" t="s">
        <v>61</v>
      </c>
      <c r="AS38" t="s">
        <v>61</v>
      </c>
      <c r="AT38" t="s">
        <v>61</v>
      </c>
      <c r="AU38">
        <f>INT(US_Accidents_March23__3[[#This Row],[Start_Time]])</f>
        <v>42409</v>
      </c>
      <c r="AV38">
        <f>HOUR(US_Accidents_March23__3[[#This Row],[Start_Time]])</f>
        <v>10</v>
      </c>
      <c r="AW38" t="str">
        <f>TEXT(US_Accidents_March23__3[[#This Row],[date]],"ddd")</f>
        <v>Tue</v>
      </c>
      <c r="AX38" t="str" cm="1">
        <f t="array" ref="AX38">_xlfn.IFS(US_Accidents_March23__3[[#This Row],[hour]]&lt;6,"NIGHT",US_Accidents_March23__3[[#This Row],[hour]]&lt;12,"MORNING",US_Accidents_March23__3[[#This Row],[hour]]&lt;17,"AFTERNOON",TRUE,"EVENING")</f>
        <v>MORNING</v>
      </c>
      <c r="AY38" t="str">
        <f>IF(WEEKDAY(US_Accidents_March23__3[[#This Row],[date]],2)&gt;5,"WEEKEND","WEEKDAY")</f>
        <v>WEEKDAY</v>
      </c>
    </row>
    <row r="39" spans="1:51" x14ac:dyDescent="0.35">
      <c r="A39" t="s">
        <v>266</v>
      </c>
      <c r="B39" t="s">
        <v>46</v>
      </c>
      <c r="C39">
        <v>2</v>
      </c>
      <c r="D39" s="1">
        <v>42409.465011574073</v>
      </c>
      <c r="E39" s="1">
        <v>42409.485844907409</v>
      </c>
      <c r="F39">
        <v>41.022358000000004</v>
      </c>
      <c r="G39">
        <v>-83.650345000000002</v>
      </c>
      <c r="H39" t="s">
        <v>47</v>
      </c>
      <c r="I39" t="s">
        <v>47</v>
      </c>
      <c r="J39">
        <v>0.01</v>
      </c>
      <c r="K39" t="s">
        <v>267</v>
      </c>
      <c r="L39" t="s">
        <v>178</v>
      </c>
      <c r="M39" t="s">
        <v>268</v>
      </c>
      <c r="N39" t="s">
        <v>269</v>
      </c>
      <c r="O39" t="s">
        <v>51</v>
      </c>
      <c r="P39" t="s">
        <v>270</v>
      </c>
      <c r="Q39" t="s">
        <v>53</v>
      </c>
      <c r="R39" t="s">
        <v>54</v>
      </c>
      <c r="S39" t="s">
        <v>271</v>
      </c>
      <c r="T39" s="1">
        <v>42409.461111111108</v>
      </c>
      <c r="U39">
        <v>27</v>
      </c>
      <c r="V39">
        <v>13.5</v>
      </c>
      <c r="W39">
        <v>81</v>
      </c>
      <c r="X39">
        <v>29.64</v>
      </c>
      <c r="Y39">
        <v>2.5</v>
      </c>
      <c r="Z39" t="s">
        <v>85</v>
      </c>
      <c r="AA39">
        <v>19.600000000000001</v>
      </c>
      <c r="AB39">
        <v>0</v>
      </c>
      <c r="AC39" t="s">
        <v>119</v>
      </c>
      <c r="AD39" t="b">
        <v>0</v>
      </c>
      <c r="AE39" t="b">
        <v>0</v>
      </c>
      <c r="AF39" t="b">
        <v>1</v>
      </c>
      <c r="AG39" t="b">
        <v>0</v>
      </c>
      <c r="AH39" t="b">
        <v>0</v>
      </c>
      <c r="AI39" t="b">
        <v>0</v>
      </c>
      <c r="AJ39" t="b">
        <v>0</v>
      </c>
      <c r="AK39" t="b">
        <v>0</v>
      </c>
      <c r="AL39" t="b">
        <v>0</v>
      </c>
      <c r="AM39" t="b">
        <v>0</v>
      </c>
      <c r="AN39" t="b">
        <v>0</v>
      </c>
      <c r="AO39" t="b">
        <v>1</v>
      </c>
      <c r="AP39" t="b">
        <v>0</v>
      </c>
      <c r="AQ39" t="s">
        <v>61</v>
      </c>
      <c r="AR39" t="s">
        <v>61</v>
      </c>
      <c r="AS39" t="s">
        <v>61</v>
      </c>
      <c r="AT39" t="s">
        <v>61</v>
      </c>
      <c r="AU39">
        <f>INT(US_Accidents_March23__3[[#This Row],[Start_Time]])</f>
        <v>42409</v>
      </c>
      <c r="AV39">
        <f>HOUR(US_Accidents_March23__3[[#This Row],[Start_Time]])</f>
        <v>11</v>
      </c>
      <c r="AW39" t="str">
        <f>TEXT(US_Accidents_March23__3[[#This Row],[date]],"ddd")</f>
        <v>Tue</v>
      </c>
      <c r="AX39" t="str" cm="1">
        <f t="array" ref="AX39">_xlfn.IFS(US_Accidents_March23__3[[#This Row],[hour]]&lt;6,"NIGHT",US_Accidents_March23__3[[#This Row],[hour]]&lt;12,"MORNING",US_Accidents_March23__3[[#This Row],[hour]]&lt;17,"AFTERNOON",TRUE,"EVENING")</f>
        <v>MORNING</v>
      </c>
      <c r="AY39" t="str">
        <f>IF(WEEKDAY(US_Accidents_March23__3[[#This Row],[date]],2)&gt;5,"WEEKEND","WEEKDAY")</f>
        <v>WEEKDAY</v>
      </c>
    </row>
    <row r="40" spans="1:51" x14ac:dyDescent="0.35">
      <c r="A40" t="s">
        <v>272</v>
      </c>
      <c r="B40" t="s">
        <v>46</v>
      </c>
      <c r="C40">
        <v>2</v>
      </c>
      <c r="D40" s="1">
        <v>42410.262685185182</v>
      </c>
      <c r="E40" s="1">
        <v>42410.283518518518</v>
      </c>
      <c r="F40">
        <v>39.206806</v>
      </c>
      <c r="G40">
        <v>-84.053252999999998</v>
      </c>
      <c r="H40" t="s">
        <v>47</v>
      </c>
      <c r="I40" t="s">
        <v>47</v>
      </c>
      <c r="J40">
        <v>0</v>
      </c>
      <c r="K40" t="s">
        <v>273</v>
      </c>
      <c r="L40" t="s">
        <v>274</v>
      </c>
      <c r="M40" t="s">
        <v>233</v>
      </c>
      <c r="N40" t="s">
        <v>66</v>
      </c>
      <c r="O40" t="s">
        <v>51</v>
      </c>
      <c r="P40" t="s">
        <v>234</v>
      </c>
      <c r="Q40" t="s">
        <v>53</v>
      </c>
      <c r="R40" t="s">
        <v>54</v>
      </c>
      <c r="S40" t="s">
        <v>68</v>
      </c>
      <c r="T40" s="1">
        <v>42410.261111111111</v>
      </c>
      <c r="U40">
        <v>16.2</v>
      </c>
      <c r="V40">
        <v>4.7</v>
      </c>
      <c r="W40">
        <v>81</v>
      </c>
      <c r="X40">
        <v>29.95</v>
      </c>
      <c r="Y40">
        <v>5</v>
      </c>
      <c r="Z40" t="s">
        <v>113</v>
      </c>
      <c r="AA40">
        <v>9.1999999999999993</v>
      </c>
      <c r="AC40" t="s">
        <v>119</v>
      </c>
      <c r="AD40" t="b">
        <v>0</v>
      </c>
      <c r="AE40" t="b">
        <v>0</v>
      </c>
      <c r="AF40" t="b">
        <v>0</v>
      </c>
      <c r="AG40" t="b">
        <v>0</v>
      </c>
      <c r="AH40" t="b">
        <v>0</v>
      </c>
      <c r="AI40" t="b">
        <v>0</v>
      </c>
      <c r="AJ40" t="b">
        <v>0</v>
      </c>
      <c r="AK40" t="b">
        <v>0</v>
      </c>
      <c r="AL40" t="b">
        <v>0</v>
      </c>
      <c r="AM40" t="b">
        <v>0</v>
      </c>
      <c r="AN40" t="b">
        <v>0</v>
      </c>
      <c r="AO40" t="b">
        <v>0</v>
      </c>
      <c r="AP40" t="b">
        <v>0</v>
      </c>
      <c r="AQ40" t="s">
        <v>57</v>
      </c>
      <c r="AR40" t="s">
        <v>57</v>
      </c>
      <c r="AS40" t="s">
        <v>57</v>
      </c>
      <c r="AT40" t="s">
        <v>61</v>
      </c>
      <c r="AU40">
        <f>INT(US_Accidents_March23__3[[#This Row],[Start_Time]])</f>
        <v>42410</v>
      </c>
      <c r="AV40">
        <f>HOUR(US_Accidents_March23__3[[#This Row],[Start_Time]])</f>
        <v>6</v>
      </c>
      <c r="AW40" t="str">
        <f>TEXT(US_Accidents_March23__3[[#This Row],[date]],"ddd")</f>
        <v>Wed</v>
      </c>
      <c r="AX40" t="str" cm="1">
        <f t="array" ref="AX40">_xlfn.IFS(US_Accidents_March23__3[[#This Row],[hour]]&lt;6,"NIGHT",US_Accidents_March23__3[[#This Row],[hour]]&lt;12,"MORNING",US_Accidents_March23__3[[#This Row],[hour]]&lt;17,"AFTERNOON",TRUE,"EVENING")</f>
        <v>MORNING</v>
      </c>
      <c r="AY40" t="str">
        <f>IF(WEEKDAY(US_Accidents_March23__3[[#This Row],[date]],2)&gt;5,"WEEKEND","WEEKDAY")</f>
        <v>WEEKDAY</v>
      </c>
    </row>
    <row r="41" spans="1:51" x14ac:dyDescent="0.35">
      <c r="A41" t="s">
        <v>275</v>
      </c>
      <c r="B41" t="s">
        <v>46</v>
      </c>
      <c r="C41">
        <v>3</v>
      </c>
      <c r="D41" s="1">
        <v>42410.254166666666</v>
      </c>
      <c r="E41" s="1">
        <v>42410.379166666666</v>
      </c>
      <c r="F41">
        <v>39.973796999999998</v>
      </c>
      <c r="G41">
        <v>-83.022284999999997</v>
      </c>
      <c r="H41" t="s">
        <v>47</v>
      </c>
      <c r="I41" t="s">
        <v>47</v>
      </c>
      <c r="J41">
        <v>0.01</v>
      </c>
      <c r="K41" t="s">
        <v>276</v>
      </c>
      <c r="L41" t="s">
        <v>277</v>
      </c>
      <c r="M41" t="s">
        <v>93</v>
      </c>
      <c r="N41" t="s">
        <v>59</v>
      </c>
      <c r="O41" t="s">
        <v>51</v>
      </c>
      <c r="P41" t="s">
        <v>278</v>
      </c>
      <c r="Q41" t="s">
        <v>53</v>
      </c>
      <c r="R41" t="s">
        <v>54</v>
      </c>
      <c r="S41" t="s">
        <v>60</v>
      </c>
      <c r="T41" s="1">
        <v>42410.263194444444</v>
      </c>
      <c r="U41">
        <v>15.8</v>
      </c>
      <c r="V41">
        <v>2.7</v>
      </c>
      <c r="W41">
        <v>73</v>
      </c>
      <c r="X41">
        <v>29.87</v>
      </c>
      <c r="Y41">
        <v>4</v>
      </c>
      <c r="Z41" t="s">
        <v>85</v>
      </c>
      <c r="AA41">
        <v>11.5</v>
      </c>
      <c r="AB41">
        <v>0</v>
      </c>
      <c r="AC41" t="s">
        <v>119</v>
      </c>
      <c r="AD41" t="b">
        <v>0</v>
      </c>
      <c r="AE41" t="b">
        <v>0</v>
      </c>
      <c r="AF41" t="b">
        <v>0</v>
      </c>
      <c r="AG41" t="b">
        <v>0</v>
      </c>
      <c r="AH41" t="b">
        <v>0</v>
      </c>
      <c r="AI41" t="b">
        <v>0</v>
      </c>
      <c r="AJ41" t="b">
        <v>0</v>
      </c>
      <c r="AK41" t="b">
        <v>0</v>
      </c>
      <c r="AL41" t="b">
        <v>0</v>
      </c>
      <c r="AM41" t="b">
        <v>0</v>
      </c>
      <c r="AN41" t="b">
        <v>0</v>
      </c>
      <c r="AO41" t="b">
        <v>0</v>
      </c>
      <c r="AP41" t="b">
        <v>0</v>
      </c>
      <c r="AQ41" t="s">
        <v>57</v>
      </c>
      <c r="AR41" t="s">
        <v>57</v>
      </c>
      <c r="AS41" t="s">
        <v>57</v>
      </c>
      <c r="AT41" t="s">
        <v>61</v>
      </c>
      <c r="AU41">
        <f>INT(US_Accidents_March23__3[[#This Row],[Start_Time]])</f>
        <v>42410</v>
      </c>
      <c r="AV41">
        <f>HOUR(US_Accidents_March23__3[[#This Row],[Start_Time]])</f>
        <v>6</v>
      </c>
      <c r="AW41" t="str">
        <f>TEXT(US_Accidents_March23__3[[#This Row],[date]],"ddd")</f>
        <v>Wed</v>
      </c>
      <c r="AX41" t="str" cm="1">
        <f t="array" ref="AX41">_xlfn.IFS(US_Accidents_March23__3[[#This Row],[hour]]&lt;6,"NIGHT",US_Accidents_March23__3[[#This Row],[hour]]&lt;12,"MORNING",US_Accidents_March23__3[[#This Row],[hour]]&lt;17,"AFTERNOON",TRUE,"EVENING")</f>
        <v>MORNING</v>
      </c>
      <c r="AY41" t="str">
        <f>IF(WEEKDAY(US_Accidents_March23__3[[#This Row],[date]],2)&gt;5,"WEEKEND","WEEKDAY")</f>
        <v>WEEKDAY</v>
      </c>
    </row>
    <row r="42" spans="1:51" x14ac:dyDescent="0.35">
      <c r="A42" t="s">
        <v>279</v>
      </c>
      <c r="B42" t="s">
        <v>46</v>
      </c>
      <c r="C42">
        <v>2</v>
      </c>
      <c r="D42" s="1">
        <v>42410.286828703705</v>
      </c>
      <c r="E42" s="1">
        <v>42410.307662037034</v>
      </c>
      <c r="F42">
        <v>39.814526000000001</v>
      </c>
      <c r="G42">
        <v>-84.021743999999998</v>
      </c>
      <c r="H42" t="s">
        <v>47</v>
      </c>
      <c r="I42" t="s">
        <v>47</v>
      </c>
      <c r="J42">
        <v>0.01</v>
      </c>
      <c r="K42" t="s">
        <v>280</v>
      </c>
      <c r="L42" t="s">
        <v>281</v>
      </c>
      <c r="M42" t="s">
        <v>282</v>
      </c>
      <c r="N42" t="s">
        <v>283</v>
      </c>
      <c r="O42" t="s">
        <v>51</v>
      </c>
      <c r="P42" t="s">
        <v>284</v>
      </c>
      <c r="Q42" t="s">
        <v>53</v>
      </c>
      <c r="R42" t="s">
        <v>54</v>
      </c>
      <c r="S42" t="s">
        <v>55</v>
      </c>
      <c r="T42" s="1">
        <v>42410.290277777778</v>
      </c>
      <c r="U42">
        <v>15.4</v>
      </c>
      <c r="V42">
        <v>1</v>
      </c>
      <c r="W42">
        <v>82</v>
      </c>
      <c r="X42">
        <v>29.95</v>
      </c>
      <c r="Y42">
        <v>7</v>
      </c>
      <c r="Z42" t="s">
        <v>69</v>
      </c>
      <c r="AA42">
        <v>13.8</v>
      </c>
      <c r="AB42">
        <v>0</v>
      </c>
      <c r="AC42" t="s">
        <v>119</v>
      </c>
      <c r="AD42" t="b">
        <v>0</v>
      </c>
      <c r="AE42" t="b">
        <v>0</v>
      </c>
      <c r="AF42" t="b">
        <v>1</v>
      </c>
      <c r="AG42" t="b">
        <v>0</v>
      </c>
      <c r="AH42" t="b">
        <v>0</v>
      </c>
      <c r="AI42" t="b">
        <v>0</v>
      </c>
      <c r="AJ42" t="b">
        <v>1</v>
      </c>
      <c r="AK42" t="b">
        <v>0</v>
      </c>
      <c r="AL42" t="b">
        <v>0</v>
      </c>
      <c r="AM42" t="b">
        <v>0</v>
      </c>
      <c r="AN42" t="b">
        <v>0</v>
      </c>
      <c r="AO42" t="b">
        <v>0</v>
      </c>
      <c r="AP42" t="b">
        <v>0</v>
      </c>
      <c r="AQ42" t="s">
        <v>57</v>
      </c>
      <c r="AR42" t="s">
        <v>57</v>
      </c>
      <c r="AS42" t="s">
        <v>61</v>
      </c>
      <c r="AT42" t="s">
        <v>61</v>
      </c>
      <c r="AU42">
        <f>INT(US_Accidents_March23__3[[#This Row],[Start_Time]])</f>
        <v>42410</v>
      </c>
      <c r="AV42">
        <f>HOUR(US_Accidents_March23__3[[#This Row],[Start_Time]])</f>
        <v>6</v>
      </c>
      <c r="AW42" t="str">
        <f>TEXT(US_Accidents_March23__3[[#This Row],[date]],"ddd")</f>
        <v>Wed</v>
      </c>
      <c r="AX42" t="str" cm="1">
        <f t="array" ref="AX42">_xlfn.IFS(US_Accidents_March23__3[[#This Row],[hour]]&lt;6,"NIGHT",US_Accidents_March23__3[[#This Row],[hour]]&lt;12,"MORNING",US_Accidents_March23__3[[#This Row],[hour]]&lt;17,"AFTERNOON",TRUE,"EVENING")</f>
        <v>MORNING</v>
      </c>
      <c r="AY42" t="str">
        <f>IF(WEEKDAY(US_Accidents_March23__3[[#This Row],[date]],2)&gt;5,"WEEKEND","WEEKDAY")</f>
        <v>WEEKDAY</v>
      </c>
    </row>
    <row r="43" spans="1:51" x14ac:dyDescent="0.35">
      <c r="A43" t="s">
        <v>285</v>
      </c>
      <c r="B43" t="s">
        <v>46</v>
      </c>
      <c r="C43">
        <v>3</v>
      </c>
      <c r="D43" s="1">
        <v>42410.326990740738</v>
      </c>
      <c r="E43" s="1">
        <v>42410.347824074073</v>
      </c>
      <c r="F43">
        <v>40.151195999999999</v>
      </c>
      <c r="G43">
        <v>-84.220031999999975</v>
      </c>
      <c r="H43" t="s">
        <v>47</v>
      </c>
      <c r="I43" t="s">
        <v>47</v>
      </c>
      <c r="J43">
        <v>0.01</v>
      </c>
      <c r="K43" t="s">
        <v>286</v>
      </c>
      <c r="L43" t="s">
        <v>287</v>
      </c>
      <c r="M43" t="s">
        <v>288</v>
      </c>
      <c r="N43" t="s">
        <v>289</v>
      </c>
      <c r="O43" t="s">
        <v>51</v>
      </c>
      <c r="P43" t="s">
        <v>290</v>
      </c>
      <c r="Q43" t="s">
        <v>53</v>
      </c>
      <c r="R43" t="s">
        <v>54</v>
      </c>
      <c r="S43" t="s">
        <v>291</v>
      </c>
      <c r="T43" s="1">
        <v>42410.329861111109</v>
      </c>
      <c r="U43">
        <v>14</v>
      </c>
      <c r="V43">
        <v>-1.4</v>
      </c>
      <c r="W43">
        <v>93</v>
      </c>
      <c r="X43">
        <v>29.89</v>
      </c>
      <c r="Y43">
        <v>7</v>
      </c>
      <c r="Z43" t="s">
        <v>113</v>
      </c>
      <c r="AA43">
        <v>15</v>
      </c>
      <c r="AC43" t="s">
        <v>119</v>
      </c>
      <c r="AD43" t="b">
        <v>0</v>
      </c>
      <c r="AE43" t="b">
        <v>0</v>
      </c>
      <c r="AF43" t="b">
        <v>0</v>
      </c>
      <c r="AG43" t="b">
        <v>0</v>
      </c>
      <c r="AH43" t="b">
        <v>0</v>
      </c>
      <c r="AI43" t="b">
        <v>0</v>
      </c>
      <c r="AJ43" t="b">
        <v>0</v>
      </c>
      <c r="AK43" t="b">
        <v>0</v>
      </c>
      <c r="AL43" t="b">
        <v>0</v>
      </c>
      <c r="AM43" t="b">
        <v>0</v>
      </c>
      <c r="AN43" t="b">
        <v>0</v>
      </c>
      <c r="AO43" t="b">
        <v>0</v>
      </c>
      <c r="AP43" t="b">
        <v>0</v>
      </c>
      <c r="AQ43" t="s">
        <v>61</v>
      </c>
      <c r="AR43" t="s">
        <v>61</v>
      </c>
      <c r="AS43" t="s">
        <v>61</v>
      </c>
      <c r="AT43" t="s">
        <v>61</v>
      </c>
      <c r="AU43">
        <f>INT(US_Accidents_March23__3[[#This Row],[Start_Time]])</f>
        <v>42410</v>
      </c>
      <c r="AV43">
        <f>HOUR(US_Accidents_March23__3[[#This Row],[Start_Time]])</f>
        <v>7</v>
      </c>
      <c r="AW43" t="str">
        <f>TEXT(US_Accidents_March23__3[[#This Row],[date]],"ddd")</f>
        <v>Wed</v>
      </c>
      <c r="AX43" t="str" cm="1">
        <f t="array" ref="AX43">_xlfn.IFS(US_Accidents_March23__3[[#This Row],[hour]]&lt;6,"NIGHT",US_Accidents_March23__3[[#This Row],[hour]]&lt;12,"MORNING",US_Accidents_March23__3[[#This Row],[hour]]&lt;17,"AFTERNOON",TRUE,"EVENING")</f>
        <v>MORNING</v>
      </c>
      <c r="AY43" t="str">
        <f>IF(WEEKDAY(US_Accidents_March23__3[[#This Row],[date]],2)&gt;5,"WEEKEND","WEEKDAY")</f>
        <v>WEEKDAY</v>
      </c>
    </row>
    <row r="44" spans="1:51" x14ac:dyDescent="0.35">
      <c r="A44" t="s">
        <v>292</v>
      </c>
      <c r="B44" t="s">
        <v>46</v>
      </c>
      <c r="C44">
        <v>3</v>
      </c>
      <c r="D44" s="1">
        <v>42410.326481481483</v>
      </c>
      <c r="E44" s="1">
        <v>42410.347314814811</v>
      </c>
      <c r="F44">
        <v>39.954616999999999</v>
      </c>
      <c r="G44">
        <v>-82.844238000000004</v>
      </c>
      <c r="H44" t="s">
        <v>47</v>
      </c>
      <c r="I44" t="s">
        <v>47</v>
      </c>
      <c r="J44">
        <v>0.01</v>
      </c>
      <c r="K44" t="s">
        <v>293</v>
      </c>
      <c r="L44" t="s">
        <v>166</v>
      </c>
      <c r="M44" t="s">
        <v>93</v>
      </c>
      <c r="N44" t="s">
        <v>59</v>
      </c>
      <c r="O44" t="s">
        <v>51</v>
      </c>
      <c r="P44" t="s">
        <v>224</v>
      </c>
      <c r="Q44" t="s">
        <v>53</v>
      </c>
      <c r="R44" t="s">
        <v>54</v>
      </c>
      <c r="S44" t="s">
        <v>60</v>
      </c>
      <c r="T44" s="1">
        <v>42410.32708333333</v>
      </c>
      <c r="U44">
        <v>15.1</v>
      </c>
      <c r="V44">
        <v>4.2</v>
      </c>
      <c r="W44">
        <v>77</v>
      </c>
      <c r="X44">
        <v>29.92</v>
      </c>
      <c r="Y44">
        <v>1</v>
      </c>
      <c r="Z44" t="s">
        <v>69</v>
      </c>
      <c r="AA44">
        <v>8.1</v>
      </c>
      <c r="AB44">
        <v>0.01</v>
      </c>
      <c r="AC44" t="s">
        <v>119</v>
      </c>
      <c r="AD44" t="b">
        <v>0</v>
      </c>
      <c r="AE44" t="b">
        <v>0</v>
      </c>
      <c r="AF44" t="b">
        <v>0</v>
      </c>
      <c r="AG44" t="b">
        <v>0</v>
      </c>
      <c r="AH44" t="b">
        <v>0</v>
      </c>
      <c r="AI44" t="b">
        <v>0</v>
      </c>
      <c r="AJ44" t="b">
        <v>0</v>
      </c>
      <c r="AK44" t="b">
        <v>0</v>
      </c>
      <c r="AL44" t="b">
        <v>0</v>
      </c>
      <c r="AM44" t="b">
        <v>0</v>
      </c>
      <c r="AN44" t="b">
        <v>0</v>
      </c>
      <c r="AO44" t="b">
        <v>0</v>
      </c>
      <c r="AP44" t="b">
        <v>0</v>
      </c>
      <c r="AQ44" t="s">
        <v>61</v>
      </c>
      <c r="AR44" t="s">
        <v>61</v>
      </c>
      <c r="AS44" t="s">
        <v>61</v>
      </c>
      <c r="AT44" t="s">
        <v>61</v>
      </c>
      <c r="AU44">
        <f>INT(US_Accidents_March23__3[[#This Row],[Start_Time]])</f>
        <v>42410</v>
      </c>
      <c r="AV44">
        <f>HOUR(US_Accidents_March23__3[[#This Row],[Start_Time]])</f>
        <v>7</v>
      </c>
      <c r="AW44" t="str">
        <f>TEXT(US_Accidents_March23__3[[#This Row],[date]],"ddd")</f>
        <v>Wed</v>
      </c>
      <c r="AX44" t="str" cm="1">
        <f t="array" ref="AX44">_xlfn.IFS(US_Accidents_March23__3[[#This Row],[hour]]&lt;6,"NIGHT",US_Accidents_March23__3[[#This Row],[hour]]&lt;12,"MORNING",US_Accidents_March23__3[[#This Row],[hour]]&lt;17,"AFTERNOON",TRUE,"EVENING")</f>
        <v>MORNING</v>
      </c>
      <c r="AY44" t="str">
        <f>IF(WEEKDAY(US_Accidents_March23__3[[#This Row],[date]],2)&gt;5,"WEEKEND","WEEKDAY")</f>
        <v>WEEKDAY</v>
      </c>
    </row>
    <row r="45" spans="1:51" x14ac:dyDescent="0.35">
      <c r="A45" t="s">
        <v>294</v>
      </c>
      <c r="B45" t="s">
        <v>46</v>
      </c>
      <c r="C45">
        <v>2</v>
      </c>
      <c r="D45" s="1">
        <v>42410.334374999999</v>
      </c>
      <c r="E45" s="1">
        <v>42410.355208333334</v>
      </c>
      <c r="F45">
        <v>38.990551000000004</v>
      </c>
      <c r="G45">
        <v>-84.207497000000004</v>
      </c>
      <c r="H45" t="s">
        <v>47</v>
      </c>
      <c r="I45" t="s">
        <v>47</v>
      </c>
      <c r="J45">
        <v>0.01</v>
      </c>
      <c r="K45" t="s">
        <v>295</v>
      </c>
      <c r="L45" t="s">
        <v>296</v>
      </c>
      <c r="M45" t="s">
        <v>297</v>
      </c>
      <c r="N45" t="s">
        <v>66</v>
      </c>
      <c r="O45" t="s">
        <v>51</v>
      </c>
      <c r="P45" t="s">
        <v>298</v>
      </c>
      <c r="Q45" t="s">
        <v>53</v>
      </c>
      <c r="R45" t="s">
        <v>54</v>
      </c>
      <c r="S45" t="s">
        <v>68</v>
      </c>
      <c r="T45" s="1">
        <v>42410.330555555556</v>
      </c>
      <c r="U45">
        <v>15.8</v>
      </c>
      <c r="V45">
        <v>6.1</v>
      </c>
      <c r="W45">
        <v>88</v>
      </c>
      <c r="X45">
        <v>29.96</v>
      </c>
      <c r="Y45">
        <v>1.8</v>
      </c>
      <c r="Z45" t="s">
        <v>113</v>
      </c>
      <c r="AA45">
        <v>6.9</v>
      </c>
      <c r="AC45" t="s">
        <v>119</v>
      </c>
      <c r="AD45" t="b">
        <v>0</v>
      </c>
      <c r="AE45" t="b">
        <v>0</v>
      </c>
      <c r="AF45" t="b">
        <v>0</v>
      </c>
      <c r="AG45" t="b">
        <v>0</v>
      </c>
      <c r="AH45" t="b">
        <v>0</v>
      </c>
      <c r="AI45" t="b">
        <v>0</v>
      </c>
      <c r="AJ45" t="b">
        <v>0</v>
      </c>
      <c r="AK45" t="b">
        <v>0</v>
      </c>
      <c r="AL45" t="b">
        <v>0</v>
      </c>
      <c r="AM45" t="b">
        <v>0</v>
      </c>
      <c r="AN45" t="b">
        <v>0</v>
      </c>
      <c r="AO45" t="b">
        <v>0</v>
      </c>
      <c r="AP45" t="b">
        <v>0</v>
      </c>
      <c r="AQ45" t="s">
        <v>61</v>
      </c>
      <c r="AR45" t="s">
        <v>61</v>
      </c>
      <c r="AS45" t="s">
        <v>61</v>
      </c>
      <c r="AT45" t="s">
        <v>61</v>
      </c>
      <c r="AU45">
        <f>INT(US_Accidents_March23__3[[#This Row],[Start_Time]])</f>
        <v>42410</v>
      </c>
      <c r="AV45">
        <f>HOUR(US_Accidents_March23__3[[#This Row],[Start_Time]])</f>
        <v>8</v>
      </c>
      <c r="AW45" t="str">
        <f>TEXT(US_Accidents_March23__3[[#This Row],[date]],"ddd")</f>
        <v>Wed</v>
      </c>
      <c r="AX45" t="str" cm="1">
        <f t="array" ref="AX45">_xlfn.IFS(US_Accidents_March23__3[[#This Row],[hour]]&lt;6,"NIGHT",US_Accidents_March23__3[[#This Row],[hour]]&lt;12,"MORNING",US_Accidents_March23__3[[#This Row],[hour]]&lt;17,"AFTERNOON",TRUE,"EVENING")</f>
        <v>MORNING</v>
      </c>
      <c r="AY45" t="str">
        <f>IF(WEEKDAY(US_Accidents_March23__3[[#This Row],[date]],2)&gt;5,"WEEKEND","WEEKDAY")</f>
        <v>WEEKDAY</v>
      </c>
    </row>
    <row r="46" spans="1:51" x14ac:dyDescent="0.35">
      <c r="A46" t="s">
        <v>299</v>
      </c>
      <c r="B46" t="s">
        <v>46</v>
      </c>
      <c r="C46">
        <v>2</v>
      </c>
      <c r="D46" s="1">
        <v>42410.339305555557</v>
      </c>
      <c r="E46" s="1">
        <v>42410.360138888886</v>
      </c>
      <c r="F46">
        <v>40.008994999999999</v>
      </c>
      <c r="G46">
        <v>-83.002678000000003</v>
      </c>
      <c r="H46" t="s">
        <v>47</v>
      </c>
      <c r="I46" t="s">
        <v>47</v>
      </c>
      <c r="J46">
        <v>0</v>
      </c>
      <c r="K46" t="s">
        <v>300</v>
      </c>
      <c r="L46" t="s">
        <v>301</v>
      </c>
      <c r="M46" t="s">
        <v>93</v>
      </c>
      <c r="N46" t="s">
        <v>59</v>
      </c>
      <c r="O46" t="s">
        <v>51</v>
      </c>
      <c r="P46" t="s">
        <v>302</v>
      </c>
      <c r="Q46" t="s">
        <v>53</v>
      </c>
      <c r="R46" t="s">
        <v>54</v>
      </c>
      <c r="S46" t="s">
        <v>160</v>
      </c>
      <c r="T46" s="1">
        <v>42410.328472222223</v>
      </c>
      <c r="U46">
        <v>16</v>
      </c>
      <c r="V46">
        <v>1.7</v>
      </c>
      <c r="W46">
        <v>81</v>
      </c>
      <c r="X46">
        <v>29.91</v>
      </c>
      <c r="Y46">
        <v>1.5</v>
      </c>
      <c r="Z46" t="s">
        <v>85</v>
      </c>
      <c r="AA46">
        <v>13.8</v>
      </c>
      <c r="AB46">
        <v>0</v>
      </c>
      <c r="AC46" t="s">
        <v>119</v>
      </c>
      <c r="AD46" t="b">
        <v>0</v>
      </c>
      <c r="AE46" t="b">
        <v>0</v>
      </c>
      <c r="AF46" t="b">
        <v>0</v>
      </c>
      <c r="AG46" t="b">
        <v>0</v>
      </c>
      <c r="AH46" t="b">
        <v>0</v>
      </c>
      <c r="AI46" t="b">
        <v>0</v>
      </c>
      <c r="AJ46" t="b">
        <v>0</v>
      </c>
      <c r="AK46" t="b">
        <v>0</v>
      </c>
      <c r="AL46" t="b">
        <v>0</v>
      </c>
      <c r="AM46" t="b">
        <v>0</v>
      </c>
      <c r="AN46" t="b">
        <v>0</v>
      </c>
      <c r="AO46" t="b">
        <v>0</v>
      </c>
      <c r="AP46" t="b">
        <v>0</v>
      </c>
      <c r="AQ46" t="s">
        <v>61</v>
      </c>
      <c r="AR46" t="s">
        <v>61</v>
      </c>
      <c r="AS46" t="s">
        <v>61</v>
      </c>
      <c r="AT46" t="s">
        <v>61</v>
      </c>
      <c r="AU46">
        <f>INT(US_Accidents_March23__3[[#This Row],[Start_Time]])</f>
        <v>42410</v>
      </c>
      <c r="AV46">
        <f>HOUR(US_Accidents_March23__3[[#This Row],[Start_Time]])</f>
        <v>8</v>
      </c>
      <c r="AW46" t="str">
        <f>TEXT(US_Accidents_March23__3[[#This Row],[date]],"ddd")</f>
        <v>Wed</v>
      </c>
      <c r="AX46" t="str" cm="1">
        <f t="array" ref="AX46">_xlfn.IFS(US_Accidents_March23__3[[#This Row],[hour]]&lt;6,"NIGHT",US_Accidents_March23__3[[#This Row],[hour]]&lt;12,"MORNING",US_Accidents_March23__3[[#This Row],[hour]]&lt;17,"AFTERNOON",TRUE,"EVENING")</f>
        <v>MORNING</v>
      </c>
      <c r="AY46" t="str">
        <f>IF(WEEKDAY(US_Accidents_March23__3[[#This Row],[date]],2)&gt;5,"WEEKEND","WEEKDAY")</f>
        <v>WEEKDAY</v>
      </c>
    </row>
    <row r="47" spans="1:51" x14ac:dyDescent="0.35">
      <c r="A47" t="s">
        <v>304</v>
      </c>
      <c r="B47" t="s">
        <v>46</v>
      </c>
      <c r="C47">
        <v>2</v>
      </c>
      <c r="D47" s="1">
        <v>42410.368680555555</v>
      </c>
      <c r="E47" s="1">
        <v>42410.389513888891</v>
      </c>
      <c r="F47">
        <v>39.955452000000001</v>
      </c>
      <c r="G47">
        <v>-82.795845</v>
      </c>
      <c r="H47" t="s">
        <v>47</v>
      </c>
      <c r="I47" t="s">
        <v>47</v>
      </c>
      <c r="J47">
        <v>0.01</v>
      </c>
      <c r="K47" t="s">
        <v>305</v>
      </c>
      <c r="L47" t="s">
        <v>306</v>
      </c>
      <c r="M47" t="s">
        <v>58</v>
      </c>
      <c r="N47" t="s">
        <v>59</v>
      </c>
      <c r="O47" t="s">
        <v>51</v>
      </c>
      <c r="P47" t="s">
        <v>307</v>
      </c>
      <c r="Q47" t="s">
        <v>53</v>
      </c>
      <c r="R47" t="s">
        <v>54</v>
      </c>
      <c r="S47" t="s">
        <v>60</v>
      </c>
      <c r="T47" s="1">
        <v>42410.368750000001</v>
      </c>
      <c r="U47">
        <v>16</v>
      </c>
      <c r="V47">
        <v>4.4000000000000004</v>
      </c>
      <c r="W47">
        <v>77</v>
      </c>
      <c r="X47">
        <v>29.93</v>
      </c>
      <c r="Y47">
        <v>1</v>
      </c>
      <c r="Z47" t="s">
        <v>85</v>
      </c>
      <c r="AA47">
        <v>9.1999999999999993</v>
      </c>
      <c r="AB47">
        <v>0</v>
      </c>
      <c r="AC47" t="s">
        <v>119</v>
      </c>
      <c r="AD47" t="b">
        <v>0</v>
      </c>
      <c r="AE47" t="b">
        <v>0</v>
      </c>
      <c r="AF47" t="b">
        <v>0</v>
      </c>
      <c r="AG47" t="b">
        <v>0</v>
      </c>
      <c r="AH47" t="b">
        <v>0</v>
      </c>
      <c r="AI47" t="b">
        <v>0</v>
      </c>
      <c r="AJ47" t="b">
        <v>0</v>
      </c>
      <c r="AK47" t="b">
        <v>0</v>
      </c>
      <c r="AL47" t="b">
        <v>1</v>
      </c>
      <c r="AM47" t="b">
        <v>0</v>
      </c>
      <c r="AN47" t="b">
        <v>0</v>
      </c>
      <c r="AO47" t="b">
        <v>0</v>
      </c>
      <c r="AP47" t="b">
        <v>0</v>
      </c>
      <c r="AQ47" t="s">
        <v>61</v>
      </c>
      <c r="AR47" t="s">
        <v>61</v>
      </c>
      <c r="AS47" t="s">
        <v>61</v>
      </c>
      <c r="AT47" t="s">
        <v>61</v>
      </c>
      <c r="AU47">
        <f>INT(US_Accidents_March23__3[[#This Row],[Start_Time]])</f>
        <v>42410</v>
      </c>
      <c r="AV47">
        <f>HOUR(US_Accidents_March23__3[[#This Row],[Start_Time]])</f>
        <v>8</v>
      </c>
      <c r="AW47" t="str">
        <f>TEXT(US_Accidents_March23__3[[#This Row],[date]],"ddd")</f>
        <v>Wed</v>
      </c>
      <c r="AX47" t="str" cm="1">
        <f t="array" ref="AX47">_xlfn.IFS(US_Accidents_March23__3[[#This Row],[hour]]&lt;6,"NIGHT",US_Accidents_March23__3[[#This Row],[hour]]&lt;12,"MORNING",US_Accidents_March23__3[[#This Row],[hour]]&lt;17,"AFTERNOON",TRUE,"EVENING")</f>
        <v>MORNING</v>
      </c>
      <c r="AY47" t="str">
        <f>IF(WEEKDAY(US_Accidents_March23__3[[#This Row],[date]],2)&gt;5,"WEEKEND","WEEKDAY")</f>
        <v>WEEKDAY</v>
      </c>
    </row>
    <row r="48" spans="1:51" x14ac:dyDescent="0.35">
      <c r="A48" t="s">
        <v>308</v>
      </c>
      <c r="B48" t="s">
        <v>46</v>
      </c>
      <c r="C48">
        <v>3</v>
      </c>
      <c r="D48" s="1">
        <v>42410.377696759257</v>
      </c>
      <c r="E48" s="1">
        <v>42410.398530092592</v>
      </c>
      <c r="F48">
        <v>40.224585999999995</v>
      </c>
      <c r="G48">
        <v>-82.929085000000001</v>
      </c>
      <c r="H48" t="s">
        <v>47</v>
      </c>
      <c r="I48" t="s">
        <v>47</v>
      </c>
      <c r="J48">
        <v>0.01</v>
      </c>
      <c r="K48" t="s">
        <v>309</v>
      </c>
      <c r="L48" t="s">
        <v>310</v>
      </c>
      <c r="M48" t="s">
        <v>311</v>
      </c>
      <c r="N48" t="s">
        <v>312</v>
      </c>
      <c r="O48" t="s">
        <v>51</v>
      </c>
      <c r="P48" t="s">
        <v>313</v>
      </c>
      <c r="Q48" t="s">
        <v>53</v>
      </c>
      <c r="R48" t="s">
        <v>54</v>
      </c>
      <c r="S48" t="s">
        <v>314</v>
      </c>
      <c r="T48" s="1">
        <v>42410.371527777781</v>
      </c>
      <c r="U48">
        <v>17.600000000000001</v>
      </c>
      <c r="V48">
        <v>5</v>
      </c>
      <c r="W48">
        <v>79</v>
      </c>
      <c r="X48">
        <v>29.87</v>
      </c>
      <c r="Y48">
        <v>3</v>
      </c>
      <c r="Z48" t="s">
        <v>113</v>
      </c>
      <c r="AA48">
        <v>11.5</v>
      </c>
      <c r="AC48" t="s">
        <v>315</v>
      </c>
      <c r="AD48" t="b">
        <v>0</v>
      </c>
      <c r="AE48" t="b">
        <v>0</v>
      </c>
      <c r="AF48" t="b">
        <v>0</v>
      </c>
      <c r="AG48" t="b">
        <v>0</v>
      </c>
      <c r="AH48" t="b">
        <v>0</v>
      </c>
      <c r="AI48" t="b">
        <v>0</v>
      </c>
      <c r="AJ48" t="b">
        <v>0</v>
      </c>
      <c r="AK48" t="b">
        <v>0</v>
      </c>
      <c r="AL48" t="b">
        <v>0</v>
      </c>
      <c r="AM48" t="b">
        <v>0</v>
      </c>
      <c r="AN48" t="b">
        <v>0</v>
      </c>
      <c r="AO48" t="b">
        <v>0</v>
      </c>
      <c r="AP48" t="b">
        <v>0</v>
      </c>
      <c r="AQ48" t="s">
        <v>61</v>
      </c>
      <c r="AR48" t="s">
        <v>61</v>
      </c>
      <c r="AS48" t="s">
        <v>61</v>
      </c>
      <c r="AT48" t="s">
        <v>61</v>
      </c>
      <c r="AU48">
        <f>INT(US_Accidents_March23__3[[#This Row],[Start_Time]])</f>
        <v>42410</v>
      </c>
      <c r="AV48">
        <f>HOUR(US_Accidents_March23__3[[#This Row],[Start_Time]])</f>
        <v>9</v>
      </c>
      <c r="AW48" t="str">
        <f>TEXT(US_Accidents_March23__3[[#This Row],[date]],"ddd")</f>
        <v>Wed</v>
      </c>
      <c r="AX48" t="str" cm="1">
        <f t="array" ref="AX48">_xlfn.IFS(US_Accidents_March23__3[[#This Row],[hour]]&lt;6,"NIGHT",US_Accidents_March23__3[[#This Row],[hour]]&lt;12,"MORNING",US_Accidents_March23__3[[#This Row],[hour]]&lt;17,"AFTERNOON",TRUE,"EVENING")</f>
        <v>MORNING</v>
      </c>
      <c r="AY48" t="str">
        <f>IF(WEEKDAY(US_Accidents_March23__3[[#This Row],[date]],2)&gt;5,"WEEKEND","WEEKDAY")</f>
        <v>WEEKDAY</v>
      </c>
    </row>
    <row r="49" spans="1:51" x14ac:dyDescent="0.35">
      <c r="A49" t="s">
        <v>316</v>
      </c>
      <c r="B49" t="s">
        <v>46</v>
      </c>
      <c r="C49">
        <v>3</v>
      </c>
      <c r="D49" s="1">
        <v>42410.40421296296</v>
      </c>
      <c r="E49" s="1">
        <v>42410.425046296295</v>
      </c>
      <c r="F49">
        <v>39.976397999999996</v>
      </c>
      <c r="G49">
        <v>-83.119225</v>
      </c>
      <c r="H49" t="s">
        <v>47</v>
      </c>
      <c r="I49" t="s">
        <v>47</v>
      </c>
      <c r="J49">
        <v>0.01</v>
      </c>
      <c r="K49" t="s">
        <v>317</v>
      </c>
      <c r="L49" t="s">
        <v>92</v>
      </c>
      <c r="M49" t="s">
        <v>93</v>
      </c>
      <c r="N49" t="s">
        <v>59</v>
      </c>
      <c r="O49" t="s">
        <v>51</v>
      </c>
      <c r="P49" t="s">
        <v>231</v>
      </c>
      <c r="Q49" t="s">
        <v>53</v>
      </c>
      <c r="R49" t="s">
        <v>54</v>
      </c>
      <c r="S49" t="s">
        <v>95</v>
      </c>
      <c r="T49" s="1">
        <v>42410.409722222219</v>
      </c>
      <c r="U49">
        <v>15.8</v>
      </c>
      <c r="V49">
        <v>3.4</v>
      </c>
      <c r="W49">
        <v>79</v>
      </c>
      <c r="X49">
        <v>29.91</v>
      </c>
      <c r="Y49">
        <v>1.5</v>
      </c>
      <c r="Z49" t="s">
        <v>113</v>
      </c>
      <c r="AA49">
        <v>10.4</v>
      </c>
      <c r="AC49" t="s">
        <v>119</v>
      </c>
      <c r="AD49" t="b">
        <v>0</v>
      </c>
      <c r="AE49" t="b">
        <v>0</v>
      </c>
      <c r="AF49" t="b">
        <v>0</v>
      </c>
      <c r="AG49" t="b">
        <v>0</v>
      </c>
      <c r="AH49" t="b">
        <v>0</v>
      </c>
      <c r="AI49" t="b">
        <v>0</v>
      </c>
      <c r="AJ49" t="b">
        <v>0</v>
      </c>
      <c r="AK49" t="b">
        <v>0</v>
      </c>
      <c r="AL49" t="b">
        <v>0</v>
      </c>
      <c r="AM49" t="b">
        <v>0</v>
      </c>
      <c r="AN49" t="b">
        <v>0</v>
      </c>
      <c r="AO49" t="b">
        <v>0</v>
      </c>
      <c r="AP49" t="b">
        <v>0</v>
      </c>
      <c r="AQ49" t="s">
        <v>61</v>
      </c>
      <c r="AR49" t="s">
        <v>61</v>
      </c>
      <c r="AS49" t="s">
        <v>61</v>
      </c>
      <c r="AT49" t="s">
        <v>61</v>
      </c>
      <c r="AU49">
        <f>INT(US_Accidents_March23__3[[#This Row],[Start_Time]])</f>
        <v>42410</v>
      </c>
      <c r="AV49">
        <f>HOUR(US_Accidents_March23__3[[#This Row],[Start_Time]])</f>
        <v>9</v>
      </c>
      <c r="AW49" t="str">
        <f>TEXT(US_Accidents_March23__3[[#This Row],[date]],"ddd")</f>
        <v>Wed</v>
      </c>
      <c r="AX49" t="str" cm="1">
        <f t="array" ref="AX49">_xlfn.IFS(US_Accidents_March23__3[[#This Row],[hour]]&lt;6,"NIGHT",US_Accidents_March23__3[[#This Row],[hour]]&lt;12,"MORNING",US_Accidents_March23__3[[#This Row],[hour]]&lt;17,"AFTERNOON",TRUE,"EVENING")</f>
        <v>MORNING</v>
      </c>
      <c r="AY49" t="str">
        <f>IF(WEEKDAY(US_Accidents_March23__3[[#This Row],[date]],2)&gt;5,"WEEKEND","WEEKDAY")</f>
        <v>WEEKDAY</v>
      </c>
    </row>
    <row r="50" spans="1:51" x14ac:dyDescent="0.35">
      <c r="A50" t="s">
        <v>318</v>
      </c>
      <c r="B50" t="s">
        <v>46</v>
      </c>
      <c r="C50">
        <v>3</v>
      </c>
      <c r="D50" s="1">
        <v>42410.443726851852</v>
      </c>
      <c r="E50" s="1">
        <v>42410.464560185188</v>
      </c>
      <c r="F50">
        <v>39.985603000000012</v>
      </c>
      <c r="G50">
        <v>-82.939246999999995</v>
      </c>
      <c r="H50" t="s">
        <v>47</v>
      </c>
      <c r="I50" t="s">
        <v>47</v>
      </c>
      <c r="J50">
        <v>0.01</v>
      </c>
      <c r="K50" t="s">
        <v>319</v>
      </c>
      <c r="L50" t="s">
        <v>320</v>
      </c>
      <c r="M50" t="s">
        <v>93</v>
      </c>
      <c r="N50" t="s">
        <v>59</v>
      </c>
      <c r="O50" t="s">
        <v>51</v>
      </c>
      <c r="P50" t="s">
        <v>321</v>
      </c>
      <c r="Q50" t="s">
        <v>53</v>
      </c>
      <c r="R50" t="s">
        <v>54</v>
      </c>
      <c r="S50" t="s">
        <v>60</v>
      </c>
      <c r="T50" s="1">
        <v>42410.45208333333</v>
      </c>
      <c r="U50">
        <v>17.100000000000001</v>
      </c>
      <c r="V50">
        <v>3</v>
      </c>
      <c r="W50">
        <v>77</v>
      </c>
      <c r="X50">
        <v>29.96</v>
      </c>
      <c r="Y50">
        <v>1.5</v>
      </c>
      <c r="Z50" t="s">
        <v>113</v>
      </c>
      <c r="AA50">
        <v>13.8</v>
      </c>
      <c r="AB50">
        <v>0</v>
      </c>
      <c r="AC50" t="s">
        <v>119</v>
      </c>
      <c r="AD50" t="b">
        <v>0</v>
      </c>
      <c r="AE50" t="b">
        <v>0</v>
      </c>
      <c r="AF50" t="b">
        <v>0</v>
      </c>
      <c r="AG50" t="b">
        <v>0</v>
      </c>
      <c r="AH50" t="b">
        <v>0</v>
      </c>
      <c r="AI50" t="b">
        <v>0</v>
      </c>
      <c r="AJ50" t="b">
        <v>0</v>
      </c>
      <c r="AK50" t="b">
        <v>0</v>
      </c>
      <c r="AL50" t="b">
        <v>0</v>
      </c>
      <c r="AM50" t="b">
        <v>0</v>
      </c>
      <c r="AN50" t="b">
        <v>0</v>
      </c>
      <c r="AO50" t="b">
        <v>0</v>
      </c>
      <c r="AP50" t="b">
        <v>0</v>
      </c>
      <c r="AQ50" t="s">
        <v>61</v>
      </c>
      <c r="AR50" t="s">
        <v>61</v>
      </c>
      <c r="AS50" t="s">
        <v>61</v>
      </c>
      <c r="AT50" t="s">
        <v>61</v>
      </c>
      <c r="AU50">
        <f>INT(US_Accidents_March23__3[[#This Row],[Start_Time]])</f>
        <v>42410</v>
      </c>
      <c r="AV50">
        <f>HOUR(US_Accidents_March23__3[[#This Row],[Start_Time]])</f>
        <v>10</v>
      </c>
      <c r="AW50" t="str">
        <f>TEXT(US_Accidents_March23__3[[#This Row],[date]],"ddd")</f>
        <v>Wed</v>
      </c>
      <c r="AX50" t="str" cm="1">
        <f t="array" ref="AX50">_xlfn.IFS(US_Accidents_March23__3[[#This Row],[hour]]&lt;6,"NIGHT",US_Accidents_March23__3[[#This Row],[hour]]&lt;12,"MORNING",US_Accidents_March23__3[[#This Row],[hour]]&lt;17,"AFTERNOON",TRUE,"EVENING")</f>
        <v>MORNING</v>
      </c>
      <c r="AY50" t="str">
        <f>IF(WEEKDAY(US_Accidents_March23__3[[#This Row],[date]],2)&gt;5,"WEEKEND","WEEKDAY")</f>
        <v>WEEKDAY</v>
      </c>
    </row>
    <row r="51" spans="1:51" x14ac:dyDescent="0.35">
      <c r="A51" t="s">
        <v>322</v>
      </c>
      <c r="B51" t="s">
        <v>46</v>
      </c>
      <c r="C51">
        <v>3</v>
      </c>
      <c r="D51" s="1">
        <v>42410.715277777781</v>
      </c>
      <c r="E51" s="1">
        <v>42410.999305555553</v>
      </c>
      <c r="F51">
        <v>41.040714000000001</v>
      </c>
      <c r="G51">
        <v>-81.613143999999977</v>
      </c>
      <c r="H51" t="s">
        <v>47</v>
      </c>
      <c r="I51" t="s">
        <v>47</v>
      </c>
      <c r="J51">
        <v>0.01</v>
      </c>
      <c r="K51" t="s">
        <v>323</v>
      </c>
      <c r="L51" t="s">
        <v>324</v>
      </c>
      <c r="M51" t="s">
        <v>325</v>
      </c>
      <c r="N51" t="s">
        <v>326</v>
      </c>
      <c r="O51" t="s">
        <v>51</v>
      </c>
      <c r="P51" t="s">
        <v>327</v>
      </c>
      <c r="Q51" t="s">
        <v>53</v>
      </c>
      <c r="R51" t="s">
        <v>54</v>
      </c>
      <c r="S51" t="s">
        <v>328</v>
      </c>
      <c r="T51" s="1">
        <v>42410.70416666667</v>
      </c>
      <c r="U51">
        <v>19.899999999999999</v>
      </c>
      <c r="V51">
        <v>8.6</v>
      </c>
      <c r="W51">
        <v>81</v>
      </c>
      <c r="X51">
        <v>29.89</v>
      </c>
      <c r="Y51">
        <v>1</v>
      </c>
      <c r="Z51" t="s">
        <v>96</v>
      </c>
      <c r="AA51">
        <v>10.4</v>
      </c>
      <c r="AB51">
        <v>0</v>
      </c>
      <c r="AC51" t="s">
        <v>119</v>
      </c>
      <c r="AD51" t="b">
        <v>0</v>
      </c>
      <c r="AE51" t="b">
        <v>0</v>
      </c>
      <c r="AF51" t="b">
        <v>0</v>
      </c>
      <c r="AG51" t="b">
        <v>0</v>
      </c>
      <c r="AH51" t="b">
        <v>1</v>
      </c>
      <c r="AI51" t="b">
        <v>0</v>
      </c>
      <c r="AJ51" t="b">
        <v>0</v>
      </c>
      <c r="AK51" t="b">
        <v>0</v>
      </c>
      <c r="AL51" t="b">
        <v>0</v>
      </c>
      <c r="AM51" t="b">
        <v>0</v>
      </c>
      <c r="AN51" t="b">
        <v>0</v>
      </c>
      <c r="AO51" t="b">
        <v>0</v>
      </c>
      <c r="AP51" t="b">
        <v>0</v>
      </c>
      <c r="AQ51" t="s">
        <v>61</v>
      </c>
      <c r="AR51" t="s">
        <v>61</v>
      </c>
      <c r="AS51" t="s">
        <v>61</v>
      </c>
      <c r="AT51" t="s">
        <v>61</v>
      </c>
      <c r="AU51">
        <f>INT(US_Accidents_March23__3[[#This Row],[Start_Time]])</f>
        <v>42410</v>
      </c>
      <c r="AV51">
        <f>HOUR(US_Accidents_March23__3[[#This Row],[Start_Time]])</f>
        <v>17</v>
      </c>
      <c r="AW51" t="str">
        <f>TEXT(US_Accidents_March23__3[[#This Row],[date]],"ddd")</f>
        <v>Wed</v>
      </c>
      <c r="AX51" t="str" cm="1">
        <f t="array" ref="AX51">_xlfn.IFS(US_Accidents_March23__3[[#This Row],[hour]]&lt;6,"NIGHT",US_Accidents_March23__3[[#This Row],[hour]]&lt;12,"MORNING",US_Accidents_March23__3[[#This Row],[hour]]&lt;17,"AFTERNOON",TRUE,"EVENING")</f>
        <v>EVENING</v>
      </c>
      <c r="AY51" t="str">
        <f>IF(WEEKDAY(US_Accidents_March23__3[[#This Row],[date]],2)&gt;5,"WEEKEND","WEEKDAY")</f>
        <v>WEEKDAY</v>
      </c>
    </row>
    <row r="52" spans="1:51" x14ac:dyDescent="0.35">
      <c r="A52" t="s">
        <v>329</v>
      </c>
      <c r="B52" t="s">
        <v>46</v>
      </c>
      <c r="C52">
        <v>3</v>
      </c>
      <c r="D52" s="1">
        <v>42410.756249999999</v>
      </c>
      <c r="E52" s="1">
        <v>42410.999305555553</v>
      </c>
      <c r="F52">
        <v>41.083678999999997</v>
      </c>
      <c r="G52">
        <v>-81.579002000000003</v>
      </c>
      <c r="H52" t="s">
        <v>47</v>
      </c>
      <c r="I52" t="s">
        <v>47</v>
      </c>
      <c r="J52">
        <v>1.28</v>
      </c>
      <c r="K52" t="s">
        <v>330</v>
      </c>
      <c r="L52" t="s">
        <v>331</v>
      </c>
      <c r="M52" t="s">
        <v>332</v>
      </c>
      <c r="N52" t="s">
        <v>326</v>
      </c>
      <c r="O52" t="s">
        <v>51</v>
      </c>
      <c r="P52" t="s">
        <v>333</v>
      </c>
      <c r="Q52" t="s">
        <v>53</v>
      </c>
      <c r="R52" t="s">
        <v>54</v>
      </c>
      <c r="S52" t="s">
        <v>328</v>
      </c>
      <c r="T52" s="1">
        <v>42410.756944444445</v>
      </c>
      <c r="U52">
        <v>19.899999999999999</v>
      </c>
      <c r="V52">
        <v>7.3</v>
      </c>
      <c r="W52">
        <v>78</v>
      </c>
      <c r="X52">
        <v>29.87</v>
      </c>
      <c r="Y52">
        <v>4</v>
      </c>
      <c r="Z52" t="s">
        <v>96</v>
      </c>
      <c r="AA52">
        <v>12.7</v>
      </c>
      <c r="AB52">
        <v>0</v>
      </c>
      <c r="AC52" t="s">
        <v>119</v>
      </c>
      <c r="AD52" t="b">
        <v>0</v>
      </c>
      <c r="AE52" t="b">
        <v>0</v>
      </c>
      <c r="AF52" t="b">
        <v>0</v>
      </c>
      <c r="AG52" t="b">
        <v>0</v>
      </c>
      <c r="AH52" t="b">
        <v>0</v>
      </c>
      <c r="AI52" t="b">
        <v>0</v>
      </c>
      <c r="AJ52" t="b">
        <v>0</v>
      </c>
      <c r="AK52" t="b">
        <v>0</v>
      </c>
      <c r="AL52" t="b">
        <v>0</v>
      </c>
      <c r="AM52" t="b">
        <v>0</v>
      </c>
      <c r="AN52" t="b">
        <v>0</v>
      </c>
      <c r="AO52" t="b">
        <v>0</v>
      </c>
      <c r="AP52" t="b">
        <v>0</v>
      </c>
      <c r="AQ52" t="s">
        <v>57</v>
      </c>
      <c r="AR52" t="s">
        <v>61</v>
      </c>
      <c r="AS52" t="s">
        <v>61</v>
      </c>
      <c r="AT52" t="s">
        <v>61</v>
      </c>
      <c r="AU52">
        <f>INT(US_Accidents_March23__3[[#This Row],[Start_Time]])</f>
        <v>42410</v>
      </c>
      <c r="AV52">
        <f>HOUR(US_Accidents_March23__3[[#This Row],[Start_Time]])</f>
        <v>18</v>
      </c>
      <c r="AW52" t="str">
        <f>TEXT(US_Accidents_March23__3[[#This Row],[date]],"ddd")</f>
        <v>Wed</v>
      </c>
      <c r="AX52" t="str" cm="1">
        <f t="array" ref="AX52">_xlfn.IFS(US_Accidents_March23__3[[#This Row],[hour]]&lt;6,"NIGHT",US_Accidents_March23__3[[#This Row],[hour]]&lt;12,"MORNING",US_Accidents_March23__3[[#This Row],[hour]]&lt;17,"AFTERNOON",TRUE,"EVENING")</f>
        <v>EVENING</v>
      </c>
      <c r="AY52" t="str">
        <f>IF(WEEKDAY(US_Accidents_March23__3[[#This Row],[date]],2)&gt;5,"WEEKEND","WEEKDAY")</f>
        <v>WEEKDAY</v>
      </c>
    </row>
    <row r="53" spans="1:51" x14ac:dyDescent="0.35">
      <c r="A53" t="s">
        <v>334</v>
      </c>
      <c r="B53" t="s">
        <v>46</v>
      </c>
      <c r="C53">
        <v>3</v>
      </c>
      <c r="D53" s="1">
        <v>42410.778981481482</v>
      </c>
      <c r="E53" s="1">
        <v>42410.799814814818</v>
      </c>
      <c r="F53">
        <v>40.766890999999994</v>
      </c>
      <c r="G53">
        <v>-82.424109999999999</v>
      </c>
      <c r="H53" t="s">
        <v>47</v>
      </c>
      <c r="I53" t="s">
        <v>47</v>
      </c>
      <c r="J53">
        <v>0.01</v>
      </c>
      <c r="K53" t="s">
        <v>335</v>
      </c>
      <c r="L53" t="s">
        <v>336</v>
      </c>
      <c r="M53" t="s">
        <v>337</v>
      </c>
      <c r="N53" t="s">
        <v>338</v>
      </c>
      <c r="O53" t="s">
        <v>51</v>
      </c>
      <c r="P53" t="s">
        <v>339</v>
      </c>
      <c r="Q53" t="s">
        <v>53</v>
      </c>
      <c r="R53" t="s">
        <v>54</v>
      </c>
      <c r="S53" t="s">
        <v>340</v>
      </c>
      <c r="T53" s="1">
        <v>42410.786111111112</v>
      </c>
      <c r="U53">
        <v>16</v>
      </c>
      <c r="V53">
        <v>2.9</v>
      </c>
      <c r="W53">
        <v>77</v>
      </c>
      <c r="X53">
        <v>29.97</v>
      </c>
      <c r="Y53">
        <v>7</v>
      </c>
      <c r="Z53" t="s">
        <v>85</v>
      </c>
      <c r="AA53">
        <v>11.5</v>
      </c>
      <c r="AB53">
        <v>0</v>
      </c>
      <c r="AC53" t="s">
        <v>70</v>
      </c>
      <c r="AD53" t="b">
        <v>0</v>
      </c>
      <c r="AE53" t="b">
        <v>0</v>
      </c>
      <c r="AF53" t="b">
        <v>0</v>
      </c>
      <c r="AG53" t="b">
        <v>0</v>
      </c>
      <c r="AH53" t="b">
        <v>0</v>
      </c>
      <c r="AI53" t="b">
        <v>0</v>
      </c>
      <c r="AJ53" t="b">
        <v>0</v>
      </c>
      <c r="AK53" t="b">
        <v>0</v>
      </c>
      <c r="AL53" t="b">
        <v>0</v>
      </c>
      <c r="AM53" t="b">
        <v>0</v>
      </c>
      <c r="AN53" t="b">
        <v>0</v>
      </c>
      <c r="AO53" t="b">
        <v>0</v>
      </c>
      <c r="AP53" t="b">
        <v>0</v>
      </c>
      <c r="AQ53" t="s">
        <v>57</v>
      </c>
      <c r="AR53" t="s">
        <v>57</v>
      </c>
      <c r="AS53" t="s">
        <v>61</v>
      </c>
      <c r="AT53" t="s">
        <v>61</v>
      </c>
      <c r="AU53">
        <f>INT(US_Accidents_March23__3[[#This Row],[Start_Time]])</f>
        <v>42410</v>
      </c>
      <c r="AV53">
        <f>HOUR(US_Accidents_March23__3[[#This Row],[Start_Time]])</f>
        <v>18</v>
      </c>
      <c r="AW53" t="str">
        <f>TEXT(US_Accidents_March23__3[[#This Row],[date]],"ddd")</f>
        <v>Wed</v>
      </c>
      <c r="AX53" t="str" cm="1">
        <f t="array" ref="AX53">_xlfn.IFS(US_Accidents_March23__3[[#This Row],[hour]]&lt;6,"NIGHT",US_Accidents_March23__3[[#This Row],[hour]]&lt;12,"MORNING",US_Accidents_March23__3[[#This Row],[hour]]&lt;17,"AFTERNOON",TRUE,"EVENING")</f>
        <v>EVENING</v>
      </c>
      <c r="AY53" t="str">
        <f>IF(WEEKDAY(US_Accidents_March23__3[[#This Row],[date]],2)&gt;5,"WEEKEND","WEEKDAY")</f>
        <v>WEEKDAY</v>
      </c>
    </row>
    <row r="54" spans="1:51" x14ac:dyDescent="0.35">
      <c r="A54" t="s">
        <v>341</v>
      </c>
      <c r="B54" t="s">
        <v>46</v>
      </c>
      <c r="C54">
        <v>3</v>
      </c>
      <c r="D54" s="1">
        <v>42411.230891203704</v>
      </c>
      <c r="E54" s="1">
        <v>42411.25172453704</v>
      </c>
      <c r="F54">
        <v>41.422198999999999</v>
      </c>
      <c r="G54">
        <v>-81.843018000000001</v>
      </c>
      <c r="H54" t="s">
        <v>47</v>
      </c>
      <c r="I54" t="s">
        <v>47</v>
      </c>
      <c r="J54">
        <v>0.01</v>
      </c>
      <c r="K54" t="s">
        <v>342</v>
      </c>
      <c r="L54" t="s">
        <v>343</v>
      </c>
      <c r="M54" t="s">
        <v>344</v>
      </c>
      <c r="N54" t="s">
        <v>254</v>
      </c>
      <c r="O54" t="s">
        <v>51</v>
      </c>
      <c r="P54" t="s">
        <v>345</v>
      </c>
      <c r="Q54" t="s">
        <v>53</v>
      </c>
      <c r="R54" t="s">
        <v>54</v>
      </c>
      <c r="S54" t="s">
        <v>346</v>
      </c>
      <c r="T54" s="1">
        <v>42411.243750000001</v>
      </c>
      <c r="U54">
        <v>14</v>
      </c>
      <c r="V54">
        <v>0.5</v>
      </c>
      <c r="W54">
        <v>56</v>
      </c>
      <c r="X54">
        <v>30.14</v>
      </c>
      <c r="Y54">
        <v>9</v>
      </c>
      <c r="Z54" t="s">
        <v>102</v>
      </c>
      <c r="AA54">
        <v>11.5</v>
      </c>
      <c r="AB54">
        <v>0</v>
      </c>
      <c r="AC54" t="s">
        <v>119</v>
      </c>
      <c r="AD54" t="b">
        <v>0</v>
      </c>
      <c r="AE54" t="b">
        <v>0</v>
      </c>
      <c r="AF54" t="b">
        <v>0</v>
      </c>
      <c r="AG54" t="b">
        <v>0</v>
      </c>
      <c r="AH54" t="b">
        <v>0</v>
      </c>
      <c r="AI54" t="b">
        <v>0</v>
      </c>
      <c r="AJ54" t="b">
        <v>0</v>
      </c>
      <c r="AK54" t="b">
        <v>0</v>
      </c>
      <c r="AL54" t="b">
        <v>0</v>
      </c>
      <c r="AM54" t="b">
        <v>0</v>
      </c>
      <c r="AN54" t="b">
        <v>0</v>
      </c>
      <c r="AO54" t="b">
        <v>0</v>
      </c>
      <c r="AP54" t="b">
        <v>0</v>
      </c>
      <c r="AQ54" t="s">
        <v>57</v>
      </c>
      <c r="AR54" t="s">
        <v>57</v>
      </c>
      <c r="AS54" t="s">
        <v>57</v>
      </c>
      <c r="AT54" t="s">
        <v>57</v>
      </c>
      <c r="AU54">
        <f>INT(US_Accidents_March23__3[[#This Row],[Start_Time]])</f>
        <v>42411</v>
      </c>
      <c r="AV54">
        <f>HOUR(US_Accidents_March23__3[[#This Row],[Start_Time]])</f>
        <v>5</v>
      </c>
      <c r="AW54" t="str">
        <f>TEXT(US_Accidents_March23__3[[#This Row],[date]],"ddd")</f>
        <v>Thu</v>
      </c>
      <c r="AX54" t="str" cm="1">
        <f t="array" ref="AX54">_xlfn.IFS(US_Accidents_March23__3[[#This Row],[hour]]&lt;6,"NIGHT",US_Accidents_March23__3[[#This Row],[hour]]&lt;12,"MORNING",US_Accidents_March23__3[[#This Row],[hour]]&lt;17,"AFTERNOON",TRUE,"EVENING")</f>
        <v>NIGHT</v>
      </c>
      <c r="AY54" t="str">
        <f>IF(WEEKDAY(US_Accidents_March23__3[[#This Row],[date]],2)&gt;5,"WEEKEND","WEEKDAY")</f>
        <v>WEEKDAY</v>
      </c>
    </row>
    <row r="55" spans="1:51" x14ac:dyDescent="0.35">
      <c r="A55" t="s">
        <v>347</v>
      </c>
      <c r="B55" t="s">
        <v>46</v>
      </c>
      <c r="C55">
        <v>3</v>
      </c>
      <c r="D55" s="1">
        <v>42411.229756944442</v>
      </c>
      <c r="E55" s="1">
        <v>42411.250590277778</v>
      </c>
      <c r="F55">
        <v>41.063994999999998</v>
      </c>
      <c r="G55">
        <v>-81.572944999999976</v>
      </c>
      <c r="H55" t="s">
        <v>47</v>
      </c>
      <c r="I55" t="s">
        <v>47</v>
      </c>
      <c r="J55">
        <v>0.01</v>
      </c>
      <c r="K55" t="s">
        <v>348</v>
      </c>
      <c r="L55" t="s">
        <v>349</v>
      </c>
      <c r="M55" t="s">
        <v>332</v>
      </c>
      <c r="N55" t="s">
        <v>326</v>
      </c>
      <c r="O55" t="s">
        <v>51</v>
      </c>
      <c r="P55" t="s">
        <v>350</v>
      </c>
      <c r="Q55" t="s">
        <v>53</v>
      </c>
      <c r="R55" t="s">
        <v>54</v>
      </c>
      <c r="S55" t="s">
        <v>328</v>
      </c>
      <c r="T55" s="1">
        <v>42411.229166666664</v>
      </c>
      <c r="U55">
        <v>14</v>
      </c>
      <c r="V55">
        <v>1.2</v>
      </c>
      <c r="W55">
        <v>74</v>
      </c>
      <c r="X55">
        <v>30.03</v>
      </c>
      <c r="Y55">
        <v>4</v>
      </c>
      <c r="Z55" t="s">
        <v>102</v>
      </c>
      <c r="AA55">
        <v>10.4</v>
      </c>
      <c r="AB55">
        <v>0</v>
      </c>
      <c r="AC55" t="s">
        <v>119</v>
      </c>
      <c r="AD55" t="b">
        <v>0</v>
      </c>
      <c r="AE55" t="b">
        <v>0</v>
      </c>
      <c r="AF55" t="b">
        <v>0</v>
      </c>
      <c r="AG55" t="b">
        <v>0</v>
      </c>
      <c r="AH55" t="b">
        <v>0</v>
      </c>
      <c r="AI55" t="b">
        <v>0</v>
      </c>
      <c r="AJ55" t="b">
        <v>0</v>
      </c>
      <c r="AK55" t="b">
        <v>0</v>
      </c>
      <c r="AL55" t="b">
        <v>0</v>
      </c>
      <c r="AM55" t="b">
        <v>0</v>
      </c>
      <c r="AN55" t="b">
        <v>0</v>
      </c>
      <c r="AO55" t="b">
        <v>0</v>
      </c>
      <c r="AP55" t="b">
        <v>0</v>
      </c>
      <c r="AQ55" t="s">
        <v>57</v>
      </c>
      <c r="AR55" t="s">
        <v>57</v>
      </c>
      <c r="AS55" t="s">
        <v>57</v>
      </c>
      <c r="AT55" t="s">
        <v>57</v>
      </c>
      <c r="AU55">
        <f>INT(US_Accidents_March23__3[[#This Row],[Start_Time]])</f>
        <v>42411</v>
      </c>
      <c r="AV55">
        <f>HOUR(US_Accidents_March23__3[[#This Row],[Start_Time]])</f>
        <v>5</v>
      </c>
      <c r="AW55" t="str">
        <f>TEXT(US_Accidents_March23__3[[#This Row],[date]],"ddd")</f>
        <v>Thu</v>
      </c>
      <c r="AX55" t="str" cm="1">
        <f t="array" ref="AX55">_xlfn.IFS(US_Accidents_March23__3[[#This Row],[hour]]&lt;6,"NIGHT",US_Accidents_March23__3[[#This Row],[hour]]&lt;12,"MORNING",US_Accidents_March23__3[[#This Row],[hour]]&lt;17,"AFTERNOON",TRUE,"EVENING")</f>
        <v>NIGHT</v>
      </c>
      <c r="AY55" t="str">
        <f>IF(WEEKDAY(US_Accidents_March23__3[[#This Row],[date]],2)&gt;5,"WEEKEND","WEEKDAY")</f>
        <v>WEEKDAY</v>
      </c>
    </row>
    <row r="56" spans="1:51" x14ac:dyDescent="0.35">
      <c r="A56" t="s">
        <v>351</v>
      </c>
      <c r="B56" t="s">
        <v>46</v>
      </c>
      <c r="C56">
        <v>2</v>
      </c>
      <c r="D56" s="1">
        <v>42411.257025462961</v>
      </c>
      <c r="E56" s="1">
        <v>42411.277858796297</v>
      </c>
      <c r="F56">
        <v>39.747753000000003</v>
      </c>
      <c r="G56">
        <v>-84.205581999999978</v>
      </c>
      <c r="H56" t="s">
        <v>47</v>
      </c>
      <c r="I56" t="s">
        <v>47</v>
      </c>
      <c r="J56">
        <v>0.01</v>
      </c>
      <c r="K56" t="s">
        <v>352</v>
      </c>
      <c r="L56" t="s">
        <v>73</v>
      </c>
      <c r="M56" t="s">
        <v>49</v>
      </c>
      <c r="N56" t="s">
        <v>50</v>
      </c>
      <c r="O56" t="s">
        <v>51</v>
      </c>
      <c r="P56" t="s">
        <v>74</v>
      </c>
      <c r="Q56" t="s">
        <v>53</v>
      </c>
      <c r="R56" t="s">
        <v>54</v>
      </c>
      <c r="S56" t="s">
        <v>75</v>
      </c>
      <c r="T56" s="1">
        <v>42411.24722222222</v>
      </c>
      <c r="U56">
        <v>7</v>
      </c>
      <c r="V56">
        <v>-5.7</v>
      </c>
      <c r="W56">
        <v>87</v>
      </c>
      <c r="X56">
        <v>30.22</v>
      </c>
      <c r="Y56">
        <v>10</v>
      </c>
      <c r="Z56" t="s">
        <v>113</v>
      </c>
      <c r="AA56">
        <v>8.1</v>
      </c>
      <c r="AC56" t="s">
        <v>353</v>
      </c>
      <c r="AD56" t="b">
        <v>0</v>
      </c>
      <c r="AE56" t="b">
        <v>0</v>
      </c>
      <c r="AF56" t="b">
        <v>0</v>
      </c>
      <c r="AG56" t="b">
        <v>0</v>
      </c>
      <c r="AH56" t="b">
        <v>0</v>
      </c>
      <c r="AI56" t="b">
        <v>0</v>
      </c>
      <c r="AJ56" t="b">
        <v>0</v>
      </c>
      <c r="AK56" t="b">
        <v>0</v>
      </c>
      <c r="AL56" t="b">
        <v>0</v>
      </c>
      <c r="AM56" t="b">
        <v>0</v>
      </c>
      <c r="AN56" t="b">
        <v>0</v>
      </c>
      <c r="AO56" t="b">
        <v>0</v>
      </c>
      <c r="AP56" t="b">
        <v>0</v>
      </c>
      <c r="AQ56" t="s">
        <v>57</v>
      </c>
      <c r="AR56" t="s">
        <v>57</v>
      </c>
      <c r="AS56" t="s">
        <v>57</v>
      </c>
      <c r="AT56" t="s">
        <v>61</v>
      </c>
      <c r="AU56">
        <f>INT(US_Accidents_March23__3[[#This Row],[Start_Time]])</f>
        <v>42411</v>
      </c>
      <c r="AV56">
        <f>HOUR(US_Accidents_March23__3[[#This Row],[Start_Time]])</f>
        <v>6</v>
      </c>
      <c r="AW56" t="str">
        <f>TEXT(US_Accidents_March23__3[[#This Row],[date]],"ddd")</f>
        <v>Thu</v>
      </c>
      <c r="AX56" t="str" cm="1">
        <f t="array" ref="AX56">_xlfn.IFS(US_Accidents_March23__3[[#This Row],[hour]]&lt;6,"NIGHT",US_Accidents_March23__3[[#This Row],[hour]]&lt;12,"MORNING",US_Accidents_March23__3[[#This Row],[hour]]&lt;17,"AFTERNOON",TRUE,"EVENING")</f>
        <v>MORNING</v>
      </c>
      <c r="AY56" t="str">
        <f>IF(WEEKDAY(US_Accidents_March23__3[[#This Row],[date]],2)&gt;5,"WEEKEND","WEEKDAY")</f>
        <v>WEEKDAY</v>
      </c>
    </row>
    <row r="57" spans="1:51" x14ac:dyDescent="0.35">
      <c r="A57" t="s">
        <v>355</v>
      </c>
      <c r="B57" t="s">
        <v>46</v>
      </c>
      <c r="C57">
        <v>3</v>
      </c>
      <c r="D57" s="1">
        <v>42411.270138888889</v>
      </c>
      <c r="E57" s="1">
        <v>42411.875</v>
      </c>
      <c r="F57">
        <v>41.420817999999997</v>
      </c>
      <c r="G57">
        <v>-81.694007999999997</v>
      </c>
      <c r="H57" t="s">
        <v>47</v>
      </c>
      <c r="I57" t="s">
        <v>47</v>
      </c>
      <c r="J57">
        <v>0.01</v>
      </c>
      <c r="K57" t="s">
        <v>356</v>
      </c>
      <c r="L57" t="s">
        <v>258</v>
      </c>
      <c r="M57" t="s">
        <v>344</v>
      </c>
      <c r="N57" t="s">
        <v>254</v>
      </c>
      <c r="O57" t="s">
        <v>51</v>
      </c>
      <c r="P57" t="s">
        <v>357</v>
      </c>
      <c r="Q57" t="s">
        <v>53</v>
      </c>
      <c r="R57" t="s">
        <v>54</v>
      </c>
      <c r="S57" t="s">
        <v>256</v>
      </c>
      <c r="T57" s="1">
        <v>42411.286805555559</v>
      </c>
      <c r="U57">
        <v>17.100000000000001</v>
      </c>
      <c r="V57">
        <v>-0.3</v>
      </c>
      <c r="W57">
        <v>59</v>
      </c>
      <c r="X57">
        <v>30.12</v>
      </c>
      <c r="Y57">
        <v>10</v>
      </c>
      <c r="Z57" t="s">
        <v>102</v>
      </c>
      <c r="AA57">
        <v>21.9</v>
      </c>
      <c r="AC57" t="s">
        <v>70</v>
      </c>
      <c r="AD57" t="b">
        <v>0</v>
      </c>
      <c r="AE57" t="b">
        <v>0</v>
      </c>
      <c r="AF57" t="b">
        <v>0</v>
      </c>
      <c r="AG57" t="b">
        <v>0</v>
      </c>
      <c r="AH57" t="b">
        <v>0</v>
      </c>
      <c r="AI57" t="b">
        <v>0</v>
      </c>
      <c r="AJ57" t="b">
        <v>0</v>
      </c>
      <c r="AK57" t="b">
        <v>0</v>
      </c>
      <c r="AL57" t="b">
        <v>0</v>
      </c>
      <c r="AM57" t="b">
        <v>0</v>
      </c>
      <c r="AN57" t="b">
        <v>0</v>
      </c>
      <c r="AO57" t="b">
        <v>0</v>
      </c>
      <c r="AP57" t="b">
        <v>0</v>
      </c>
      <c r="AQ57" t="s">
        <v>57</v>
      </c>
      <c r="AR57" t="s">
        <v>57</v>
      </c>
      <c r="AS57" t="s">
        <v>61</v>
      </c>
      <c r="AT57" t="s">
        <v>61</v>
      </c>
      <c r="AU57">
        <f>INT(US_Accidents_March23__3[[#This Row],[Start_Time]])</f>
        <v>42411</v>
      </c>
      <c r="AV57">
        <f>HOUR(US_Accidents_March23__3[[#This Row],[Start_Time]])</f>
        <v>6</v>
      </c>
      <c r="AW57" t="str">
        <f>TEXT(US_Accidents_March23__3[[#This Row],[date]],"ddd")</f>
        <v>Thu</v>
      </c>
      <c r="AX57" t="str" cm="1">
        <f t="array" ref="AX57">_xlfn.IFS(US_Accidents_March23__3[[#This Row],[hour]]&lt;6,"NIGHT",US_Accidents_March23__3[[#This Row],[hour]]&lt;12,"MORNING",US_Accidents_March23__3[[#This Row],[hour]]&lt;17,"AFTERNOON",TRUE,"EVENING")</f>
        <v>MORNING</v>
      </c>
      <c r="AY57" t="str">
        <f>IF(WEEKDAY(US_Accidents_March23__3[[#This Row],[date]],2)&gt;5,"WEEKEND","WEEKDAY")</f>
        <v>WEEKDAY</v>
      </c>
    </row>
    <row r="58" spans="1:51" x14ac:dyDescent="0.35">
      <c r="A58" t="s">
        <v>358</v>
      </c>
      <c r="B58" t="s">
        <v>46</v>
      </c>
      <c r="C58">
        <v>2</v>
      </c>
      <c r="D58" s="1">
        <v>42411.304143518515</v>
      </c>
      <c r="E58" s="1">
        <v>42411.324976851851</v>
      </c>
      <c r="F58">
        <v>40.030341999999997</v>
      </c>
      <c r="G58">
        <v>-83.030197000000001</v>
      </c>
      <c r="H58" t="s">
        <v>47</v>
      </c>
      <c r="I58" t="s">
        <v>47</v>
      </c>
      <c r="J58">
        <v>0.01</v>
      </c>
      <c r="K58" t="s">
        <v>359</v>
      </c>
      <c r="L58" t="s">
        <v>360</v>
      </c>
      <c r="M58" t="s">
        <v>93</v>
      </c>
      <c r="N58" t="s">
        <v>59</v>
      </c>
      <c r="O58" t="s">
        <v>51</v>
      </c>
      <c r="P58" t="s">
        <v>361</v>
      </c>
      <c r="Q58" t="s">
        <v>53</v>
      </c>
      <c r="R58" t="s">
        <v>54</v>
      </c>
      <c r="S58" t="s">
        <v>160</v>
      </c>
      <c r="T58" s="1">
        <v>42411.286805555559</v>
      </c>
      <c r="U58">
        <v>6.1</v>
      </c>
      <c r="V58">
        <v>-6.8</v>
      </c>
      <c r="W58">
        <v>83</v>
      </c>
      <c r="X58">
        <v>30.22</v>
      </c>
      <c r="Y58">
        <v>10</v>
      </c>
      <c r="Z58" t="s">
        <v>113</v>
      </c>
      <c r="AA58">
        <v>8.1</v>
      </c>
      <c r="AC58" t="s">
        <v>362</v>
      </c>
      <c r="AD58" t="b">
        <v>0</v>
      </c>
      <c r="AE58" t="b">
        <v>0</v>
      </c>
      <c r="AF58" t="b">
        <v>1</v>
      </c>
      <c r="AG58" t="b">
        <v>0</v>
      </c>
      <c r="AH58" t="b">
        <v>0</v>
      </c>
      <c r="AI58" t="b">
        <v>0</v>
      </c>
      <c r="AJ58" t="b">
        <v>0</v>
      </c>
      <c r="AK58" t="b">
        <v>0</v>
      </c>
      <c r="AL58" t="b">
        <v>0</v>
      </c>
      <c r="AM58" t="b">
        <v>0</v>
      </c>
      <c r="AN58" t="b">
        <v>0</v>
      </c>
      <c r="AO58" t="b">
        <v>1</v>
      </c>
      <c r="AP58" t="b">
        <v>0</v>
      </c>
      <c r="AQ58" t="s">
        <v>57</v>
      </c>
      <c r="AR58" t="s">
        <v>61</v>
      </c>
      <c r="AS58" t="s">
        <v>61</v>
      </c>
      <c r="AT58" t="s">
        <v>61</v>
      </c>
      <c r="AU58">
        <f>INT(US_Accidents_March23__3[[#This Row],[Start_Time]])</f>
        <v>42411</v>
      </c>
      <c r="AV58">
        <f>HOUR(US_Accidents_March23__3[[#This Row],[Start_Time]])</f>
        <v>7</v>
      </c>
      <c r="AW58" t="str">
        <f>TEXT(US_Accidents_March23__3[[#This Row],[date]],"ddd")</f>
        <v>Thu</v>
      </c>
      <c r="AX58" t="str" cm="1">
        <f t="array" ref="AX58">_xlfn.IFS(US_Accidents_March23__3[[#This Row],[hour]]&lt;6,"NIGHT",US_Accidents_March23__3[[#This Row],[hour]]&lt;12,"MORNING",US_Accidents_March23__3[[#This Row],[hour]]&lt;17,"AFTERNOON",TRUE,"EVENING")</f>
        <v>MORNING</v>
      </c>
      <c r="AY58" t="str">
        <f>IF(WEEKDAY(US_Accidents_March23__3[[#This Row],[date]],2)&gt;5,"WEEKEND","WEEKDAY")</f>
        <v>WEEKDAY</v>
      </c>
    </row>
    <row r="59" spans="1:51" x14ac:dyDescent="0.35">
      <c r="A59" t="s">
        <v>363</v>
      </c>
      <c r="B59" t="s">
        <v>46</v>
      </c>
      <c r="C59">
        <v>2</v>
      </c>
      <c r="D59" s="1">
        <v>42411.304618055554</v>
      </c>
      <c r="E59" s="1">
        <v>42411.32545138889</v>
      </c>
      <c r="F59">
        <v>39.858089</v>
      </c>
      <c r="G59">
        <v>-82.827904000000004</v>
      </c>
      <c r="H59" t="s">
        <v>47</v>
      </c>
      <c r="I59" t="s">
        <v>47</v>
      </c>
      <c r="J59">
        <v>0.01</v>
      </c>
      <c r="K59" t="s">
        <v>364</v>
      </c>
      <c r="L59" t="s">
        <v>365</v>
      </c>
      <c r="M59" t="s">
        <v>181</v>
      </c>
      <c r="N59" t="s">
        <v>59</v>
      </c>
      <c r="O59" t="s">
        <v>51</v>
      </c>
      <c r="P59" t="s">
        <v>183</v>
      </c>
      <c r="Q59" t="s">
        <v>53</v>
      </c>
      <c r="R59" t="s">
        <v>54</v>
      </c>
      <c r="S59" t="s">
        <v>184</v>
      </c>
      <c r="T59" s="1">
        <v>42411.302083333336</v>
      </c>
      <c r="U59">
        <v>5</v>
      </c>
      <c r="V59">
        <v>-2.1</v>
      </c>
      <c r="W59">
        <v>81</v>
      </c>
      <c r="X59">
        <v>30.2</v>
      </c>
      <c r="Y59">
        <v>10</v>
      </c>
      <c r="Z59" t="s">
        <v>69</v>
      </c>
      <c r="AA59">
        <v>3.5</v>
      </c>
      <c r="AC59" t="s">
        <v>366</v>
      </c>
      <c r="AD59" t="b">
        <v>0</v>
      </c>
      <c r="AE59" t="b">
        <v>0</v>
      </c>
      <c r="AF59" t="b">
        <v>0</v>
      </c>
      <c r="AG59" t="b">
        <v>0</v>
      </c>
      <c r="AH59" t="b">
        <v>0</v>
      </c>
      <c r="AI59" t="b">
        <v>0</v>
      </c>
      <c r="AJ59" t="b">
        <v>0</v>
      </c>
      <c r="AK59" t="b">
        <v>0</v>
      </c>
      <c r="AL59" t="b">
        <v>0</v>
      </c>
      <c r="AM59" t="b">
        <v>0</v>
      </c>
      <c r="AN59" t="b">
        <v>0</v>
      </c>
      <c r="AO59" t="b">
        <v>0</v>
      </c>
      <c r="AP59" t="b">
        <v>0</v>
      </c>
      <c r="AQ59" t="s">
        <v>57</v>
      </c>
      <c r="AR59" t="s">
        <v>61</v>
      </c>
      <c r="AS59" t="s">
        <v>61</v>
      </c>
      <c r="AT59" t="s">
        <v>61</v>
      </c>
      <c r="AU59">
        <f>INT(US_Accidents_March23__3[[#This Row],[Start_Time]])</f>
        <v>42411</v>
      </c>
      <c r="AV59">
        <f>HOUR(US_Accidents_March23__3[[#This Row],[Start_Time]])</f>
        <v>7</v>
      </c>
      <c r="AW59" t="str">
        <f>TEXT(US_Accidents_March23__3[[#This Row],[date]],"ddd")</f>
        <v>Thu</v>
      </c>
      <c r="AX59" t="str" cm="1">
        <f t="array" ref="AX59">_xlfn.IFS(US_Accidents_March23__3[[#This Row],[hour]]&lt;6,"NIGHT",US_Accidents_March23__3[[#This Row],[hour]]&lt;12,"MORNING",US_Accidents_March23__3[[#This Row],[hour]]&lt;17,"AFTERNOON",TRUE,"EVENING")</f>
        <v>MORNING</v>
      </c>
      <c r="AY59" t="str">
        <f>IF(WEEKDAY(US_Accidents_March23__3[[#This Row],[date]],2)&gt;5,"WEEKEND","WEEKDAY")</f>
        <v>WEEKDAY</v>
      </c>
    </row>
    <row r="60" spans="1:51" x14ac:dyDescent="0.35">
      <c r="A60" t="s">
        <v>372</v>
      </c>
      <c r="B60" t="s">
        <v>46</v>
      </c>
      <c r="C60">
        <v>3</v>
      </c>
      <c r="D60" s="1">
        <v>42411.311874999999</v>
      </c>
      <c r="E60" s="1">
        <v>42411.345949074072</v>
      </c>
      <c r="F60">
        <v>41.355395999999999</v>
      </c>
      <c r="G60">
        <v>-81.819267000000025</v>
      </c>
      <c r="H60" t="s">
        <v>47</v>
      </c>
      <c r="I60" t="s">
        <v>47</v>
      </c>
      <c r="J60">
        <v>0.01</v>
      </c>
      <c r="K60" t="s">
        <v>373</v>
      </c>
      <c r="L60" t="s">
        <v>263</v>
      </c>
      <c r="M60" t="s">
        <v>344</v>
      </c>
      <c r="N60" t="s">
        <v>254</v>
      </c>
      <c r="O60" t="s">
        <v>51</v>
      </c>
      <c r="P60" t="s">
        <v>374</v>
      </c>
      <c r="Q60" t="s">
        <v>53</v>
      </c>
      <c r="R60" t="s">
        <v>54</v>
      </c>
      <c r="S60" t="s">
        <v>346</v>
      </c>
      <c r="T60" s="1">
        <v>42411.32708333333</v>
      </c>
      <c r="U60">
        <v>15.1</v>
      </c>
      <c r="V60">
        <v>-1.6</v>
      </c>
      <c r="W60">
        <v>51</v>
      </c>
      <c r="X60">
        <v>30.18</v>
      </c>
      <c r="Y60">
        <v>10</v>
      </c>
      <c r="Z60" t="s">
        <v>102</v>
      </c>
      <c r="AA60">
        <v>18.399999999999999</v>
      </c>
      <c r="AC60" t="s">
        <v>76</v>
      </c>
      <c r="AD60" t="b">
        <v>0</v>
      </c>
      <c r="AE60" t="b">
        <v>0</v>
      </c>
      <c r="AF60" t="b">
        <v>0</v>
      </c>
      <c r="AG60" t="b">
        <v>0</v>
      </c>
      <c r="AH60" t="b">
        <v>0</v>
      </c>
      <c r="AI60" t="b">
        <v>0</v>
      </c>
      <c r="AJ60" t="b">
        <v>0</v>
      </c>
      <c r="AK60" t="b">
        <v>0</v>
      </c>
      <c r="AL60" t="b">
        <v>0</v>
      </c>
      <c r="AM60" t="b">
        <v>0</v>
      </c>
      <c r="AN60" t="b">
        <v>0</v>
      </c>
      <c r="AO60" t="b">
        <v>0</v>
      </c>
      <c r="AP60" t="b">
        <v>0</v>
      </c>
      <c r="AQ60" t="s">
        <v>61</v>
      </c>
      <c r="AR60" t="s">
        <v>61</v>
      </c>
      <c r="AS60" t="s">
        <v>61</v>
      </c>
      <c r="AT60" t="s">
        <v>61</v>
      </c>
      <c r="AU60">
        <f>INT(US_Accidents_March23__3[[#This Row],[Start_Time]])</f>
        <v>42411</v>
      </c>
      <c r="AV60">
        <f>HOUR(US_Accidents_March23__3[[#This Row],[Start_Time]])</f>
        <v>7</v>
      </c>
      <c r="AW60" t="str">
        <f>TEXT(US_Accidents_March23__3[[#This Row],[date]],"ddd")</f>
        <v>Thu</v>
      </c>
      <c r="AX60" t="str" cm="1">
        <f t="array" ref="AX60">_xlfn.IFS(US_Accidents_March23__3[[#This Row],[hour]]&lt;6,"NIGHT",US_Accidents_March23__3[[#This Row],[hour]]&lt;12,"MORNING",US_Accidents_March23__3[[#This Row],[hour]]&lt;17,"AFTERNOON",TRUE,"EVENING")</f>
        <v>MORNING</v>
      </c>
      <c r="AY60" t="str">
        <f>IF(WEEKDAY(US_Accidents_March23__3[[#This Row],[date]],2)&gt;5,"WEEKEND","WEEKDAY")</f>
        <v>WEEKDAY</v>
      </c>
    </row>
    <row r="61" spans="1:51" x14ac:dyDescent="0.35">
      <c r="A61" t="s">
        <v>375</v>
      </c>
      <c r="B61" t="s">
        <v>46</v>
      </c>
      <c r="C61">
        <v>2</v>
      </c>
      <c r="D61" s="1">
        <v>42411.338217592594</v>
      </c>
      <c r="E61" s="1">
        <v>42411.359050925923</v>
      </c>
      <c r="F61">
        <v>39.751038000000001</v>
      </c>
      <c r="G61">
        <v>-84.214325000000002</v>
      </c>
      <c r="H61" t="s">
        <v>47</v>
      </c>
      <c r="I61" t="s">
        <v>47</v>
      </c>
      <c r="J61">
        <v>0.01</v>
      </c>
      <c r="K61" t="s">
        <v>376</v>
      </c>
      <c r="L61" t="s">
        <v>377</v>
      </c>
      <c r="M61" t="s">
        <v>49</v>
      </c>
      <c r="N61" t="s">
        <v>50</v>
      </c>
      <c r="O61" t="s">
        <v>51</v>
      </c>
      <c r="P61" t="s">
        <v>378</v>
      </c>
      <c r="Q61" t="s">
        <v>53</v>
      </c>
      <c r="R61" t="s">
        <v>54</v>
      </c>
      <c r="S61" t="s">
        <v>55</v>
      </c>
      <c r="T61" s="1">
        <v>42411.331944444442</v>
      </c>
      <c r="U61">
        <v>7.5</v>
      </c>
      <c r="V61">
        <v>-1.1000000000000001</v>
      </c>
      <c r="W61">
        <v>87</v>
      </c>
      <c r="X61">
        <v>30.28</v>
      </c>
      <c r="Y61">
        <v>10</v>
      </c>
      <c r="Z61" t="s">
        <v>84</v>
      </c>
      <c r="AA61">
        <v>4.5999999999999996</v>
      </c>
      <c r="AC61" t="s">
        <v>353</v>
      </c>
      <c r="AD61" t="b">
        <v>0</v>
      </c>
      <c r="AE61" t="b">
        <v>0</v>
      </c>
      <c r="AF61" t="b">
        <v>0</v>
      </c>
      <c r="AG61" t="b">
        <v>0</v>
      </c>
      <c r="AH61" t="b">
        <v>0</v>
      </c>
      <c r="AI61" t="b">
        <v>0</v>
      </c>
      <c r="AJ61" t="b">
        <v>0</v>
      </c>
      <c r="AK61" t="b">
        <v>0</v>
      </c>
      <c r="AL61" t="b">
        <v>0</v>
      </c>
      <c r="AM61" t="b">
        <v>0</v>
      </c>
      <c r="AN61" t="b">
        <v>0</v>
      </c>
      <c r="AO61" t="b">
        <v>0</v>
      </c>
      <c r="AP61" t="b">
        <v>0</v>
      </c>
      <c r="AQ61" t="s">
        <v>61</v>
      </c>
      <c r="AR61" t="s">
        <v>61</v>
      </c>
      <c r="AS61" t="s">
        <v>61</v>
      </c>
      <c r="AT61" t="s">
        <v>61</v>
      </c>
      <c r="AU61">
        <f>INT(US_Accidents_March23__3[[#This Row],[Start_Time]])</f>
        <v>42411</v>
      </c>
      <c r="AV61">
        <f>HOUR(US_Accidents_March23__3[[#This Row],[Start_Time]])</f>
        <v>8</v>
      </c>
      <c r="AW61" t="str">
        <f>TEXT(US_Accidents_March23__3[[#This Row],[date]],"ddd")</f>
        <v>Thu</v>
      </c>
      <c r="AX61" t="str" cm="1">
        <f t="array" ref="AX61">_xlfn.IFS(US_Accidents_March23__3[[#This Row],[hour]]&lt;6,"NIGHT",US_Accidents_March23__3[[#This Row],[hour]]&lt;12,"MORNING",US_Accidents_March23__3[[#This Row],[hour]]&lt;17,"AFTERNOON",TRUE,"EVENING")</f>
        <v>MORNING</v>
      </c>
      <c r="AY61" t="str">
        <f>IF(WEEKDAY(US_Accidents_March23__3[[#This Row],[date]],2)&gt;5,"WEEKEND","WEEKDAY")</f>
        <v>WEEKDAY</v>
      </c>
    </row>
    <row r="62" spans="1:51" x14ac:dyDescent="0.35">
      <c r="A62" t="s">
        <v>379</v>
      </c>
      <c r="B62" t="s">
        <v>380</v>
      </c>
      <c r="C62">
        <v>2</v>
      </c>
      <c r="D62" s="1">
        <v>42411.357106481482</v>
      </c>
      <c r="E62" s="1">
        <v>42411.377939814818</v>
      </c>
      <c r="F62">
        <v>40.11195</v>
      </c>
      <c r="G62">
        <v>-83.016662999999994</v>
      </c>
      <c r="H62" t="s">
        <v>47</v>
      </c>
      <c r="I62" t="s">
        <v>47</v>
      </c>
      <c r="J62">
        <v>0.48</v>
      </c>
      <c r="K62" t="s">
        <v>381</v>
      </c>
      <c r="L62" t="s">
        <v>382</v>
      </c>
      <c r="M62" t="s">
        <v>93</v>
      </c>
      <c r="N62" t="s">
        <v>59</v>
      </c>
      <c r="O62" t="s">
        <v>51</v>
      </c>
      <c r="P62" t="s">
        <v>383</v>
      </c>
      <c r="Q62" t="s">
        <v>53</v>
      </c>
      <c r="R62" t="s">
        <v>54</v>
      </c>
      <c r="S62" t="s">
        <v>160</v>
      </c>
      <c r="T62" s="1">
        <v>42411.370138888888</v>
      </c>
      <c r="U62">
        <v>12</v>
      </c>
      <c r="V62">
        <v>1.5</v>
      </c>
      <c r="W62">
        <v>77</v>
      </c>
      <c r="X62">
        <v>30.26</v>
      </c>
      <c r="Y62">
        <v>10</v>
      </c>
      <c r="Z62" t="s">
        <v>113</v>
      </c>
      <c r="AA62">
        <v>6.9</v>
      </c>
      <c r="AC62" t="s">
        <v>70</v>
      </c>
      <c r="AD62" t="b">
        <v>0</v>
      </c>
      <c r="AE62" t="b">
        <v>0</v>
      </c>
      <c r="AF62" t="b">
        <v>0</v>
      </c>
      <c r="AG62" t="b">
        <v>0</v>
      </c>
      <c r="AH62" t="b">
        <v>1</v>
      </c>
      <c r="AI62" t="b">
        <v>0</v>
      </c>
      <c r="AJ62" t="b">
        <v>0</v>
      </c>
      <c r="AK62" t="b">
        <v>0</v>
      </c>
      <c r="AL62" t="b">
        <v>0</v>
      </c>
      <c r="AM62" t="b">
        <v>0</v>
      </c>
      <c r="AN62" t="b">
        <v>0</v>
      </c>
      <c r="AO62" t="b">
        <v>0</v>
      </c>
      <c r="AP62" t="b">
        <v>0</v>
      </c>
      <c r="AQ62" t="s">
        <v>61</v>
      </c>
      <c r="AR62" t="s">
        <v>61</v>
      </c>
      <c r="AS62" t="s">
        <v>61</v>
      </c>
      <c r="AT62" t="s">
        <v>61</v>
      </c>
      <c r="AU62">
        <f>INT(US_Accidents_March23__3[[#This Row],[Start_Time]])</f>
        <v>42411</v>
      </c>
      <c r="AV62">
        <f>HOUR(US_Accidents_March23__3[[#This Row],[Start_Time]])</f>
        <v>8</v>
      </c>
      <c r="AW62" t="str">
        <f>TEXT(US_Accidents_March23__3[[#This Row],[date]],"ddd")</f>
        <v>Thu</v>
      </c>
      <c r="AX62" t="str" cm="1">
        <f t="array" ref="AX62">_xlfn.IFS(US_Accidents_March23__3[[#This Row],[hour]]&lt;6,"NIGHT",US_Accidents_March23__3[[#This Row],[hour]]&lt;12,"MORNING",US_Accidents_March23__3[[#This Row],[hour]]&lt;17,"AFTERNOON",TRUE,"EVENING")</f>
        <v>MORNING</v>
      </c>
      <c r="AY62" t="str">
        <f>IF(WEEKDAY(US_Accidents_March23__3[[#This Row],[date]],2)&gt;5,"WEEKEND","WEEKDAY")</f>
        <v>WEEKDAY</v>
      </c>
    </row>
    <row r="63" spans="1:51" x14ac:dyDescent="0.35">
      <c r="A63" t="s">
        <v>384</v>
      </c>
      <c r="B63" t="s">
        <v>46</v>
      </c>
      <c r="C63">
        <v>3</v>
      </c>
      <c r="D63" s="1">
        <v>42411.353715277779</v>
      </c>
      <c r="E63" s="1">
        <v>42411.374548611115</v>
      </c>
      <c r="F63">
        <v>41.424312999999998</v>
      </c>
      <c r="G63">
        <v>-81.579139999999995</v>
      </c>
      <c r="H63" t="s">
        <v>47</v>
      </c>
      <c r="I63" t="s">
        <v>47</v>
      </c>
      <c r="J63">
        <v>0.01</v>
      </c>
      <c r="K63" t="s">
        <v>257</v>
      </c>
      <c r="L63" t="s">
        <v>258</v>
      </c>
      <c r="M63" t="s">
        <v>259</v>
      </c>
      <c r="N63" t="s">
        <v>254</v>
      </c>
      <c r="O63" t="s">
        <v>51</v>
      </c>
      <c r="P63" t="s">
        <v>260</v>
      </c>
      <c r="Q63" t="s">
        <v>53</v>
      </c>
      <c r="R63" t="s">
        <v>54</v>
      </c>
      <c r="S63" t="s">
        <v>256</v>
      </c>
      <c r="T63" s="1">
        <v>42411.370138888888</v>
      </c>
      <c r="U63">
        <v>18</v>
      </c>
      <c r="V63">
        <v>-0.2</v>
      </c>
      <c r="W63">
        <v>54</v>
      </c>
      <c r="X63">
        <v>30.16</v>
      </c>
      <c r="Y63">
        <v>10</v>
      </c>
      <c r="Z63" t="s">
        <v>96</v>
      </c>
      <c r="AA63">
        <v>25.3</v>
      </c>
      <c r="AC63" t="s">
        <v>70</v>
      </c>
      <c r="AD63" t="b">
        <v>0</v>
      </c>
      <c r="AE63" t="b">
        <v>0</v>
      </c>
      <c r="AF63" t="b">
        <v>0</v>
      </c>
      <c r="AG63" t="b">
        <v>0</v>
      </c>
      <c r="AH63" t="b">
        <v>0</v>
      </c>
      <c r="AI63" t="b">
        <v>0</v>
      </c>
      <c r="AJ63" t="b">
        <v>0</v>
      </c>
      <c r="AK63" t="b">
        <v>0</v>
      </c>
      <c r="AL63" t="b">
        <v>0</v>
      </c>
      <c r="AM63" t="b">
        <v>0</v>
      </c>
      <c r="AN63" t="b">
        <v>0</v>
      </c>
      <c r="AO63" t="b">
        <v>0</v>
      </c>
      <c r="AP63" t="b">
        <v>0</v>
      </c>
      <c r="AQ63" t="s">
        <v>61</v>
      </c>
      <c r="AR63" t="s">
        <v>61</v>
      </c>
      <c r="AS63" t="s">
        <v>61</v>
      </c>
      <c r="AT63" t="s">
        <v>61</v>
      </c>
      <c r="AU63">
        <f>INT(US_Accidents_March23__3[[#This Row],[Start_Time]])</f>
        <v>42411</v>
      </c>
      <c r="AV63">
        <f>HOUR(US_Accidents_March23__3[[#This Row],[Start_Time]])</f>
        <v>8</v>
      </c>
      <c r="AW63" t="str">
        <f>TEXT(US_Accidents_March23__3[[#This Row],[date]],"ddd")</f>
        <v>Thu</v>
      </c>
      <c r="AX63" t="str" cm="1">
        <f t="array" ref="AX63">_xlfn.IFS(US_Accidents_March23__3[[#This Row],[hour]]&lt;6,"NIGHT",US_Accidents_March23__3[[#This Row],[hour]]&lt;12,"MORNING",US_Accidents_March23__3[[#This Row],[hour]]&lt;17,"AFTERNOON",TRUE,"EVENING")</f>
        <v>MORNING</v>
      </c>
      <c r="AY63" t="str">
        <f>IF(WEEKDAY(US_Accidents_March23__3[[#This Row],[date]],2)&gt;5,"WEEKEND","WEEKDAY")</f>
        <v>WEEKDAY</v>
      </c>
    </row>
    <row r="64" spans="1:51" x14ac:dyDescent="0.35">
      <c r="A64" t="s">
        <v>385</v>
      </c>
      <c r="B64" t="s">
        <v>46</v>
      </c>
      <c r="C64">
        <v>2</v>
      </c>
      <c r="D64" s="1">
        <v>42411.386261574073</v>
      </c>
      <c r="E64" s="1">
        <v>42411.417511574073</v>
      </c>
      <c r="F64">
        <v>39.769172999999995</v>
      </c>
      <c r="G64">
        <v>-84.207282999999975</v>
      </c>
      <c r="H64" t="s">
        <v>47</v>
      </c>
      <c r="I64" t="s">
        <v>47</v>
      </c>
      <c r="J64">
        <v>0</v>
      </c>
      <c r="K64" t="s">
        <v>386</v>
      </c>
      <c r="L64" t="s">
        <v>387</v>
      </c>
      <c r="M64" t="s">
        <v>49</v>
      </c>
      <c r="N64" t="s">
        <v>50</v>
      </c>
      <c r="O64" t="s">
        <v>51</v>
      </c>
      <c r="P64" t="s">
        <v>388</v>
      </c>
      <c r="Q64" t="s">
        <v>53</v>
      </c>
      <c r="R64" t="s">
        <v>54</v>
      </c>
      <c r="S64" t="s">
        <v>75</v>
      </c>
      <c r="T64" s="1">
        <v>42411.37222222222</v>
      </c>
      <c r="U64">
        <v>10.9</v>
      </c>
      <c r="V64">
        <v>0.2</v>
      </c>
      <c r="W64">
        <v>77</v>
      </c>
      <c r="X64">
        <v>30.29</v>
      </c>
      <c r="Y64">
        <v>10</v>
      </c>
      <c r="Z64" t="s">
        <v>96</v>
      </c>
      <c r="AA64">
        <v>6.9</v>
      </c>
      <c r="AC64" t="s">
        <v>76</v>
      </c>
      <c r="AD64" t="b">
        <v>0</v>
      </c>
      <c r="AE64" t="b">
        <v>0</v>
      </c>
      <c r="AF64" t="b">
        <v>0</v>
      </c>
      <c r="AG64" t="b">
        <v>0</v>
      </c>
      <c r="AH64" t="b">
        <v>0</v>
      </c>
      <c r="AI64" t="b">
        <v>0</v>
      </c>
      <c r="AJ64" t="b">
        <v>0</v>
      </c>
      <c r="AK64" t="b">
        <v>0</v>
      </c>
      <c r="AL64" t="b">
        <v>0</v>
      </c>
      <c r="AM64" t="b">
        <v>0</v>
      </c>
      <c r="AN64" t="b">
        <v>0</v>
      </c>
      <c r="AO64" t="b">
        <v>1</v>
      </c>
      <c r="AP64" t="b">
        <v>0</v>
      </c>
      <c r="AQ64" t="s">
        <v>61</v>
      </c>
      <c r="AR64" t="s">
        <v>61</v>
      </c>
      <c r="AS64" t="s">
        <v>61</v>
      </c>
      <c r="AT64" t="s">
        <v>61</v>
      </c>
      <c r="AU64">
        <f>INT(US_Accidents_March23__3[[#This Row],[Start_Time]])</f>
        <v>42411</v>
      </c>
      <c r="AV64">
        <f>HOUR(US_Accidents_March23__3[[#This Row],[Start_Time]])</f>
        <v>9</v>
      </c>
      <c r="AW64" t="str">
        <f>TEXT(US_Accidents_March23__3[[#This Row],[date]],"ddd")</f>
        <v>Thu</v>
      </c>
      <c r="AX64" t="str" cm="1">
        <f t="array" ref="AX64">_xlfn.IFS(US_Accidents_March23__3[[#This Row],[hour]]&lt;6,"NIGHT",US_Accidents_March23__3[[#This Row],[hour]]&lt;12,"MORNING",US_Accidents_March23__3[[#This Row],[hour]]&lt;17,"AFTERNOON",TRUE,"EVENING")</f>
        <v>MORNING</v>
      </c>
      <c r="AY64" t="str">
        <f>IF(WEEKDAY(US_Accidents_March23__3[[#This Row],[date]],2)&gt;5,"WEEKEND","WEEKDAY")</f>
        <v>WEEKDAY</v>
      </c>
    </row>
    <row r="65" spans="1:51" x14ac:dyDescent="0.35">
      <c r="A65" t="s">
        <v>389</v>
      </c>
      <c r="B65" t="s">
        <v>46</v>
      </c>
      <c r="C65">
        <v>2</v>
      </c>
      <c r="D65" s="1">
        <v>42411.396793981483</v>
      </c>
      <c r="E65" s="1">
        <v>42411.417627314811</v>
      </c>
      <c r="F65">
        <v>39.754519999999999</v>
      </c>
      <c r="G65">
        <v>-84.159278999999998</v>
      </c>
      <c r="H65" t="s">
        <v>47</v>
      </c>
      <c r="I65" t="s">
        <v>47</v>
      </c>
      <c r="J65">
        <v>0.01</v>
      </c>
      <c r="K65" t="s">
        <v>235</v>
      </c>
      <c r="L65" t="s">
        <v>236</v>
      </c>
      <c r="M65" t="s">
        <v>49</v>
      </c>
      <c r="N65" t="s">
        <v>50</v>
      </c>
      <c r="O65" t="s">
        <v>51</v>
      </c>
      <c r="P65" t="s">
        <v>237</v>
      </c>
      <c r="Q65" t="s">
        <v>53</v>
      </c>
      <c r="R65" t="s">
        <v>54</v>
      </c>
      <c r="S65" t="s">
        <v>55</v>
      </c>
      <c r="T65" s="1">
        <v>42411.415277777778</v>
      </c>
      <c r="U65">
        <v>13.6</v>
      </c>
      <c r="V65">
        <v>7.7</v>
      </c>
      <c r="W65">
        <v>74</v>
      </c>
      <c r="X65">
        <v>30.32</v>
      </c>
      <c r="Y65">
        <v>10</v>
      </c>
      <c r="Z65" t="s">
        <v>390</v>
      </c>
      <c r="AA65">
        <v>3.5</v>
      </c>
      <c r="AC65" t="s">
        <v>70</v>
      </c>
      <c r="AD65" t="b">
        <v>0</v>
      </c>
      <c r="AE65" t="b">
        <v>0</v>
      </c>
      <c r="AF65" t="b">
        <v>0</v>
      </c>
      <c r="AG65" t="b">
        <v>0</v>
      </c>
      <c r="AH65" t="b">
        <v>0</v>
      </c>
      <c r="AI65" t="b">
        <v>0</v>
      </c>
      <c r="AJ65" t="b">
        <v>0</v>
      </c>
      <c r="AK65" t="b">
        <v>0</v>
      </c>
      <c r="AL65" t="b">
        <v>0</v>
      </c>
      <c r="AM65" t="b">
        <v>0</v>
      </c>
      <c r="AN65" t="b">
        <v>0</v>
      </c>
      <c r="AO65" t="b">
        <v>0</v>
      </c>
      <c r="AP65" t="b">
        <v>0</v>
      </c>
      <c r="AQ65" t="s">
        <v>61</v>
      </c>
      <c r="AR65" t="s">
        <v>61</v>
      </c>
      <c r="AS65" t="s">
        <v>61</v>
      </c>
      <c r="AT65" t="s">
        <v>61</v>
      </c>
      <c r="AU65">
        <f>INT(US_Accidents_March23__3[[#This Row],[Start_Time]])</f>
        <v>42411</v>
      </c>
      <c r="AV65">
        <f>HOUR(US_Accidents_March23__3[[#This Row],[Start_Time]])</f>
        <v>9</v>
      </c>
      <c r="AW65" t="str">
        <f>TEXT(US_Accidents_March23__3[[#This Row],[date]],"ddd")</f>
        <v>Thu</v>
      </c>
      <c r="AX65" t="str" cm="1">
        <f t="array" ref="AX65">_xlfn.IFS(US_Accidents_March23__3[[#This Row],[hour]]&lt;6,"NIGHT",US_Accidents_March23__3[[#This Row],[hour]]&lt;12,"MORNING",US_Accidents_March23__3[[#This Row],[hour]]&lt;17,"AFTERNOON",TRUE,"EVENING")</f>
        <v>MORNING</v>
      </c>
      <c r="AY65" t="str">
        <f>IF(WEEKDAY(US_Accidents_March23__3[[#This Row],[date]],2)&gt;5,"WEEKEND","WEEKDAY")</f>
        <v>WEEKDAY</v>
      </c>
    </row>
    <row r="66" spans="1:51" x14ac:dyDescent="0.35">
      <c r="A66" t="s">
        <v>391</v>
      </c>
      <c r="B66" t="s">
        <v>46</v>
      </c>
      <c r="C66">
        <v>3</v>
      </c>
      <c r="D66" s="1">
        <v>42411.401053240741</v>
      </c>
      <c r="E66" s="1">
        <v>42411.421886574077</v>
      </c>
      <c r="F66">
        <v>39.874946999999999</v>
      </c>
      <c r="G66">
        <v>-83.003936999999993</v>
      </c>
      <c r="H66" t="s">
        <v>47</v>
      </c>
      <c r="I66" t="s">
        <v>47</v>
      </c>
      <c r="J66">
        <v>0.01</v>
      </c>
      <c r="K66" t="s">
        <v>392</v>
      </c>
      <c r="L66" t="s">
        <v>393</v>
      </c>
      <c r="M66" t="s">
        <v>93</v>
      </c>
      <c r="N66" t="s">
        <v>59</v>
      </c>
      <c r="O66" t="s">
        <v>51</v>
      </c>
      <c r="P66" t="s">
        <v>394</v>
      </c>
      <c r="Q66" t="s">
        <v>53</v>
      </c>
      <c r="R66" t="s">
        <v>54</v>
      </c>
      <c r="S66" t="s">
        <v>184</v>
      </c>
      <c r="T66" s="1">
        <v>42411.399305555555</v>
      </c>
      <c r="U66">
        <v>10.4</v>
      </c>
      <c r="V66">
        <v>2.2000000000000002</v>
      </c>
      <c r="W66">
        <v>78</v>
      </c>
      <c r="X66">
        <v>30.25</v>
      </c>
      <c r="Y66">
        <v>10</v>
      </c>
      <c r="Z66" t="s">
        <v>165</v>
      </c>
      <c r="AA66">
        <v>4.5999999999999996</v>
      </c>
      <c r="AC66" t="s">
        <v>70</v>
      </c>
      <c r="AD66" t="b">
        <v>0</v>
      </c>
      <c r="AE66" t="b">
        <v>0</v>
      </c>
      <c r="AF66" t="b">
        <v>0</v>
      </c>
      <c r="AG66" t="b">
        <v>0</v>
      </c>
      <c r="AH66" t="b">
        <v>1</v>
      </c>
      <c r="AI66" t="b">
        <v>0</v>
      </c>
      <c r="AJ66" t="b">
        <v>0</v>
      </c>
      <c r="AK66" t="b">
        <v>0</v>
      </c>
      <c r="AL66" t="b">
        <v>0</v>
      </c>
      <c r="AM66" t="b">
        <v>0</v>
      </c>
      <c r="AN66" t="b">
        <v>0</v>
      </c>
      <c r="AO66" t="b">
        <v>0</v>
      </c>
      <c r="AP66" t="b">
        <v>0</v>
      </c>
      <c r="AQ66" t="s">
        <v>61</v>
      </c>
      <c r="AR66" t="s">
        <v>61</v>
      </c>
      <c r="AS66" t="s">
        <v>61</v>
      </c>
      <c r="AT66" t="s">
        <v>61</v>
      </c>
      <c r="AU66">
        <f>INT(US_Accidents_March23__3[[#This Row],[Start_Time]])</f>
        <v>42411</v>
      </c>
      <c r="AV66">
        <f>HOUR(US_Accidents_March23__3[[#This Row],[Start_Time]])</f>
        <v>9</v>
      </c>
      <c r="AW66" t="str">
        <f>TEXT(US_Accidents_March23__3[[#This Row],[date]],"ddd")</f>
        <v>Thu</v>
      </c>
      <c r="AX66" t="str" cm="1">
        <f t="array" ref="AX66">_xlfn.IFS(US_Accidents_March23__3[[#This Row],[hour]]&lt;6,"NIGHT",US_Accidents_March23__3[[#This Row],[hour]]&lt;12,"MORNING",US_Accidents_March23__3[[#This Row],[hour]]&lt;17,"AFTERNOON",TRUE,"EVENING")</f>
        <v>MORNING</v>
      </c>
      <c r="AY66" t="str">
        <f>IF(WEEKDAY(US_Accidents_March23__3[[#This Row],[date]],2)&gt;5,"WEEKEND","WEEKDAY")</f>
        <v>WEEKDAY</v>
      </c>
    </row>
    <row r="67" spans="1:51" x14ac:dyDescent="0.35">
      <c r="A67" t="s">
        <v>397</v>
      </c>
      <c r="B67" t="s">
        <v>46</v>
      </c>
      <c r="C67">
        <v>2</v>
      </c>
      <c r="D67" s="1">
        <v>42411.45412037037</v>
      </c>
      <c r="E67" s="1">
        <v>42411.474953703706</v>
      </c>
      <c r="F67">
        <v>39.641849999999998</v>
      </c>
      <c r="G67">
        <v>-84.227455000000006</v>
      </c>
      <c r="H67" t="s">
        <v>47</v>
      </c>
      <c r="I67" t="s">
        <v>47</v>
      </c>
      <c r="J67">
        <v>0</v>
      </c>
      <c r="K67" t="s">
        <v>398</v>
      </c>
      <c r="L67" t="s">
        <v>399</v>
      </c>
      <c r="M67" t="s">
        <v>49</v>
      </c>
      <c r="N67" t="s">
        <v>50</v>
      </c>
      <c r="O67" t="s">
        <v>51</v>
      </c>
      <c r="P67" t="s">
        <v>400</v>
      </c>
      <c r="Q67" t="s">
        <v>53</v>
      </c>
      <c r="R67" t="s">
        <v>54</v>
      </c>
      <c r="S67" t="s">
        <v>78</v>
      </c>
      <c r="T67" s="1">
        <v>42411.453472222223</v>
      </c>
      <c r="U67">
        <v>18</v>
      </c>
      <c r="V67">
        <v>8.6999999999999993</v>
      </c>
      <c r="W67">
        <v>54</v>
      </c>
      <c r="X67">
        <v>30.31</v>
      </c>
      <c r="Y67">
        <v>10</v>
      </c>
      <c r="Z67" t="s">
        <v>96</v>
      </c>
      <c r="AA67">
        <v>6.9</v>
      </c>
      <c r="AC67" t="s">
        <v>366</v>
      </c>
      <c r="AD67" t="b">
        <v>0</v>
      </c>
      <c r="AE67" t="b">
        <v>0</v>
      </c>
      <c r="AF67" t="b">
        <v>0</v>
      </c>
      <c r="AG67" t="b">
        <v>0</v>
      </c>
      <c r="AH67" t="b">
        <v>0</v>
      </c>
      <c r="AI67" t="b">
        <v>0</v>
      </c>
      <c r="AJ67" t="b">
        <v>0</v>
      </c>
      <c r="AK67" t="b">
        <v>0</v>
      </c>
      <c r="AL67" t="b">
        <v>0</v>
      </c>
      <c r="AM67" t="b">
        <v>0</v>
      </c>
      <c r="AN67" t="b">
        <v>0</v>
      </c>
      <c r="AO67" t="b">
        <v>0</v>
      </c>
      <c r="AP67" t="b">
        <v>0</v>
      </c>
      <c r="AQ67" t="s">
        <v>61</v>
      </c>
      <c r="AR67" t="s">
        <v>61</v>
      </c>
      <c r="AS67" t="s">
        <v>61</v>
      </c>
      <c r="AT67" t="s">
        <v>61</v>
      </c>
      <c r="AU67">
        <f>INT(US_Accidents_March23__3[[#This Row],[Start_Time]])</f>
        <v>42411</v>
      </c>
      <c r="AV67">
        <f>HOUR(US_Accidents_March23__3[[#This Row],[Start_Time]])</f>
        <v>10</v>
      </c>
      <c r="AW67" t="str">
        <f>TEXT(US_Accidents_March23__3[[#This Row],[date]],"ddd")</f>
        <v>Thu</v>
      </c>
      <c r="AX67" t="str" cm="1">
        <f t="array" ref="AX67">_xlfn.IFS(US_Accidents_March23__3[[#This Row],[hour]]&lt;6,"NIGHT",US_Accidents_March23__3[[#This Row],[hour]]&lt;12,"MORNING",US_Accidents_March23__3[[#This Row],[hour]]&lt;17,"AFTERNOON",TRUE,"EVENING")</f>
        <v>MORNING</v>
      </c>
      <c r="AY67" t="str">
        <f>IF(WEEKDAY(US_Accidents_March23__3[[#This Row],[date]],2)&gt;5,"WEEKEND","WEEKDAY")</f>
        <v>WEEKDAY</v>
      </c>
    </row>
    <row r="68" spans="1:51" x14ac:dyDescent="0.35">
      <c r="A68" t="s">
        <v>401</v>
      </c>
      <c r="B68" t="s">
        <v>46</v>
      </c>
      <c r="C68">
        <v>2</v>
      </c>
      <c r="D68" s="1">
        <v>42411.473402777781</v>
      </c>
      <c r="E68" s="1">
        <v>42411.49423611111</v>
      </c>
      <c r="F68">
        <v>39.760284000000013</v>
      </c>
      <c r="G68">
        <v>-84.196433999999996</v>
      </c>
      <c r="H68" t="s">
        <v>47</v>
      </c>
      <c r="I68" t="s">
        <v>47</v>
      </c>
      <c r="J68">
        <v>0.01</v>
      </c>
      <c r="K68" t="s">
        <v>402</v>
      </c>
      <c r="L68" t="s">
        <v>403</v>
      </c>
      <c r="M68" t="s">
        <v>49</v>
      </c>
      <c r="N68" t="s">
        <v>50</v>
      </c>
      <c r="O68" t="s">
        <v>51</v>
      </c>
      <c r="P68" t="s">
        <v>404</v>
      </c>
      <c r="Q68" t="s">
        <v>53</v>
      </c>
      <c r="R68" t="s">
        <v>54</v>
      </c>
      <c r="S68" t="s">
        <v>55</v>
      </c>
      <c r="T68" s="1">
        <v>42411.456944444442</v>
      </c>
      <c r="U68">
        <v>18.5</v>
      </c>
      <c r="V68">
        <v>7.5</v>
      </c>
      <c r="W68">
        <v>62</v>
      </c>
      <c r="X68">
        <v>30.32</v>
      </c>
      <c r="Y68">
        <v>10</v>
      </c>
      <c r="Z68" t="s">
        <v>96</v>
      </c>
      <c r="AA68">
        <v>9.1999999999999993</v>
      </c>
      <c r="AC68" t="s">
        <v>76</v>
      </c>
      <c r="AD68" t="b">
        <v>0</v>
      </c>
      <c r="AE68" t="b">
        <v>0</v>
      </c>
      <c r="AF68" t="b">
        <v>1</v>
      </c>
      <c r="AG68" t="b">
        <v>0</v>
      </c>
      <c r="AH68" t="b">
        <v>0</v>
      </c>
      <c r="AI68" t="b">
        <v>0</v>
      </c>
      <c r="AJ68" t="b">
        <v>0</v>
      </c>
      <c r="AK68" t="b">
        <v>0</v>
      </c>
      <c r="AL68" t="b">
        <v>0</v>
      </c>
      <c r="AM68" t="b">
        <v>0</v>
      </c>
      <c r="AN68" t="b">
        <v>0</v>
      </c>
      <c r="AO68" t="b">
        <v>1</v>
      </c>
      <c r="AP68" t="b">
        <v>0</v>
      </c>
      <c r="AQ68" t="s">
        <v>61</v>
      </c>
      <c r="AR68" t="s">
        <v>61</v>
      </c>
      <c r="AS68" t="s">
        <v>61</v>
      </c>
      <c r="AT68" t="s">
        <v>61</v>
      </c>
      <c r="AU68">
        <f>INT(US_Accidents_March23__3[[#This Row],[Start_Time]])</f>
        <v>42411</v>
      </c>
      <c r="AV68">
        <f>HOUR(US_Accidents_March23__3[[#This Row],[Start_Time]])</f>
        <v>11</v>
      </c>
      <c r="AW68" t="str">
        <f>TEXT(US_Accidents_March23__3[[#This Row],[date]],"ddd")</f>
        <v>Thu</v>
      </c>
      <c r="AX68" t="str" cm="1">
        <f t="array" ref="AX68">_xlfn.IFS(US_Accidents_March23__3[[#This Row],[hour]]&lt;6,"NIGHT",US_Accidents_March23__3[[#This Row],[hour]]&lt;12,"MORNING",US_Accidents_March23__3[[#This Row],[hour]]&lt;17,"AFTERNOON",TRUE,"EVENING")</f>
        <v>MORNING</v>
      </c>
      <c r="AY68" t="str">
        <f>IF(WEEKDAY(US_Accidents_March23__3[[#This Row],[date]],2)&gt;5,"WEEKEND","WEEKDAY")</f>
        <v>WEEKDAY</v>
      </c>
    </row>
    <row r="69" spans="1:51" x14ac:dyDescent="0.35">
      <c r="A69" t="s">
        <v>405</v>
      </c>
      <c r="B69" t="s">
        <v>46</v>
      </c>
      <c r="C69">
        <v>2</v>
      </c>
      <c r="D69" s="1">
        <v>42411.517187500001</v>
      </c>
      <c r="E69" s="1">
        <v>42411.548437500001</v>
      </c>
      <c r="F69">
        <v>39.802528000000002</v>
      </c>
      <c r="G69">
        <v>-84.220093000000006</v>
      </c>
      <c r="H69" t="s">
        <v>47</v>
      </c>
      <c r="I69" t="s">
        <v>47</v>
      </c>
      <c r="J69">
        <v>0.01</v>
      </c>
      <c r="K69" t="s">
        <v>406</v>
      </c>
      <c r="L69" t="s">
        <v>86</v>
      </c>
      <c r="M69" t="s">
        <v>49</v>
      </c>
      <c r="N69" t="s">
        <v>50</v>
      </c>
      <c r="O69" t="s">
        <v>51</v>
      </c>
      <c r="P69" t="s">
        <v>407</v>
      </c>
      <c r="Q69" t="s">
        <v>53</v>
      </c>
      <c r="R69" t="s">
        <v>54</v>
      </c>
      <c r="S69" t="s">
        <v>75</v>
      </c>
      <c r="T69" s="1">
        <v>42411.49722222222</v>
      </c>
      <c r="U69">
        <v>19.899999999999999</v>
      </c>
      <c r="V69">
        <v>9.3000000000000007</v>
      </c>
      <c r="W69">
        <v>65</v>
      </c>
      <c r="X69">
        <v>30.32</v>
      </c>
      <c r="Y69">
        <v>10</v>
      </c>
      <c r="Z69" t="s">
        <v>96</v>
      </c>
      <c r="AA69">
        <v>9.1999999999999993</v>
      </c>
      <c r="AC69" t="s">
        <v>76</v>
      </c>
      <c r="AD69" t="b">
        <v>0</v>
      </c>
      <c r="AE69" t="b">
        <v>0</v>
      </c>
      <c r="AF69" t="b">
        <v>0</v>
      </c>
      <c r="AG69" t="b">
        <v>0</v>
      </c>
      <c r="AH69" t="b">
        <v>0</v>
      </c>
      <c r="AI69" t="b">
        <v>0</v>
      </c>
      <c r="AJ69" t="b">
        <v>0</v>
      </c>
      <c r="AK69" t="b">
        <v>0</v>
      </c>
      <c r="AL69" t="b">
        <v>0</v>
      </c>
      <c r="AM69" t="b">
        <v>0</v>
      </c>
      <c r="AN69" t="b">
        <v>0</v>
      </c>
      <c r="AO69" t="b">
        <v>0</v>
      </c>
      <c r="AP69" t="b">
        <v>0</v>
      </c>
      <c r="AQ69" t="s">
        <v>61</v>
      </c>
      <c r="AR69" t="s">
        <v>61</v>
      </c>
      <c r="AS69" t="s">
        <v>61</v>
      </c>
      <c r="AT69" t="s">
        <v>61</v>
      </c>
      <c r="AU69">
        <f>INT(US_Accidents_March23__3[[#This Row],[Start_Time]])</f>
        <v>42411</v>
      </c>
      <c r="AV69">
        <f>HOUR(US_Accidents_March23__3[[#This Row],[Start_Time]])</f>
        <v>12</v>
      </c>
      <c r="AW69" t="str">
        <f>TEXT(US_Accidents_March23__3[[#This Row],[date]],"ddd")</f>
        <v>Thu</v>
      </c>
      <c r="AX69" t="str" cm="1">
        <f t="array" ref="AX69">_xlfn.IFS(US_Accidents_March23__3[[#This Row],[hour]]&lt;6,"NIGHT",US_Accidents_March23__3[[#This Row],[hour]]&lt;12,"MORNING",US_Accidents_March23__3[[#This Row],[hour]]&lt;17,"AFTERNOON",TRUE,"EVENING")</f>
        <v>AFTERNOON</v>
      </c>
      <c r="AY69" t="str">
        <f>IF(WEEKDAY(US_Accidents_March23__3[[#This Row],[date]],2)&gt;5,"WEEKEND","WEEKDAY")</f>
        <v>WEEKDAY</v>
      </c>
    </row>
    <row r="70" spans="1:51" x14ac:dyDescent="0.35">
      <c r="A70" t="s">
        <v>408</v>
      </c>
      <c r="B70" t="s">
        <v>46</v>
      </c>
      <c r="C70">
        <v>2</v>
      </c>
      <c r="D70" s="1">
        <v>42411.572754629633</v>
      </c>
      <c r="E70" s="1">
        <v>42411.593587962961</v>
      </c>
      <c r="F70">
        <v>39.733336999999999</v>
      </c>
      <c r="G70">
        <v>-84.180358999999996</v>
      </c>
      <c r="H70" t="s">
        <v>47</v>
      </c>
      <c r="I70" t="s">
        <v>47</v>
      </c>
      <c r="J70">
        <v>0.01</v>
      </c>
      <c r="K70" t="s">
        <v>409</v>
      </c>
      <c r="L70" t="s">
        <v>410</v>
      </c>
      <c r="M70" t="s">
        <v>49</v>
      </c>
      <c r="N70" t="s">
        <v>50</v>
      </c>
      <c r="O70" t="s">
        <v>51</v>
      </c>
      <c r="P70" t="s">
        <v>411</v>
      </c>
      <c r="Q70" t="s">
        <v>53</v>
      </c>
      <c r="R70" t="s">
        <v>54</v>
      </c>
      <c r="S70" t="s">
        <v>55</v>
      </c>
      <c r="T70" s="1">
        <v>42411.581944444442</v>
      </c>
      <c r="U70">
        <v>21.6</v>
      </c>
      <c r="V70">
        <v>13</v>
      </c>
      <c r="W70">
        <v>49</v>
      </c>
      <c r="X70">
        <v>30.3</v>
      </c>
      <c r="Y70">
        <v>10</v>
      </c>
      <c r="Z70" t="s">
        <v>113</v>
      </c>
      <c r="AA70">
        <v>6.9</v>
      </c>
      <c r="AC70" t="s">
        <v>76</v>
      </c>
      <c r="AD70" t="b">
        <v>1</v>
      </c>
      <c r="AE70" t="b">
        <v>0</v>
      </c>
      <c r="AF70" t="b">
        <v>1</v>
      </c>
      <c r="AG70" t="b">
        <v>0</v>
      </c>
      <c r="AH70" t="b">
        <v>0</v>
      </c>
      <c r="AI70" t="b">
        <v>0</v>
      </c>
      <c r="AJ70" t="b">
        <v>0</v>
      </c>
      <c r="AK70" t="b">
        <v>0</v>
      </c>
      <c r="AL70" t="b">
        <v>0</v>
      </c>
      <c r="AM70" t="b">
        <v>0</v>
      </c>
      <c r="AN70" t="b">
        <v>0</v>
      </c>
      <c r="AO70" t="b">
        <v>1</v>
      </c>
      <c r="AP70" t="b">
        <v>0</v>
      </c>
      <c r="AQ70" t="s">
        <v>61</v>
      </c>
      <c r="AR70" t="s">
        <v>61</v>
      </c>
      <c r="AS70" t="s">
        <v>61</v>
      </c>
      <c r="AT70" t="s">
        <v>61</v>
      </c>
      <c r="AU70">
        <f>INT(US_Accidents_March23__3[[#This Row],[Start_Time]])</f>
        <v>42411</v>
      </c>
      <c r="AV70">
        <f>HOUR(US_Accidents_March23__3[[#This Row],[Start_Time]])</f>
        <v>13</v>
      </c>
      <c r="AW70" t="str">
        <f>TEXT(US_Accidents_March23__3[[#This Row],[date]],"ddd")</f>
        <v>Thu</v>
      </c>
      <c r="AX70" t="str" cm="1">
        <f t="array" ref="AX70">_xlfn.IFS(US_Accidents_March23__3[[#This Row],[hour]]&lt;6,"NIGHT",US_Accidents_March23__3[[#This Row],[hour]]&lt;12,"MORNING",US_Accidents_March23__3[[#This Row],[hour]]&lt;17,"AFTERNOON",TRUE,"EVENING")</f>
        <v>AFTERNOON</v>
      </c>
      <c r="AY70" t="str">
        <f>IF(WEEKDAY(US_Accidents_March23__3[[#This Row],[date]],2)&gt;5,"WEEKEND","WEEKDAY")</f>
        <v>WEEKDAY</v>
      </c>
    </row>
    <row r="71" spans="1:51" x14ac:dyDescent="0.35">
      <c r="A71" t="s">
        <v>412</v>
      </c>
      <c r="B71" t="s">
        <v>46</v>
      </c>
      <c r="C71">
        <v>2</v>
      </c>
      <c r="D71" s="1">
        <v>42411.648680555554</v>
      </c>
      <c r="E71" s="1">
        <v>42411.679930555554</v>
      </c>
      <c r="F71">
        <v>39.783615000000012</v>
      </c>
      <c r="G71">
        <v>-84.227530999999999</v>
      </c>
      <c r="H71" t="s">
        <v>47</v>
      </c>
      <c r="I71" t="s">
        <v>47</v>
      </c>
      <c r="J71">
        <v>0</v>
      </c>
      <c r="K71" t="s">
        <v>413</v>
      </c>
      <c r="L71" t="s">
        <v>414</v>
      </c>
      <c r="M71" t="s">
        <v>49</v>
      </c>
      <c r="N71" t="s">
        <v>50</v>
      </c>
      <c r="O71" t="s">
        <v>51</v>
      </c>
      <c r="P71" t="s">
        <v>415</v>
      </c>
      <c r="Q71" t="s">
        <v>53</v>
      </c>
      <c r="R71" t="s">
        <v>54</v>
      </c>
      <c r="S71" t="s">
        <v>75</v>
      </c>
      <c r="T71" s="1">
        <v>42411.663888888892</v>
      </c>
      <c r="U71">
        <v>21</v>
      </c>
      <c r="V71">
        <v>14.6</v>
      </c>
      <c r="W71">
        <v>57</v>
      </c>
      <c r="X71">
        <v>30.32</v>
      </c>
      <c r="Y71">
        <v>10</v>
      </c>
      <c r="Z71" t="s">
        <v>96</v>
      </c>
      <c r="AA71">
        <v>4.5999999999999996</v>
      </c>
      <c r="AC71" t="s">
        <v>76</v>
      </c>
      <c r="AD71" t="b">
        <v>0</v>
      </c>
      <c r="AE71" t="b">
        <v>0</v>
      </c>
      <c r="AF71" t="b">
        <v>0</v>
      </c>
      <c r="AG71" t="b">
        <v>0</v>
      </c>
      <c r="AH71" t="b">
        <v>0</v>
      </c>
      <c r="AI71" t="b">
        <v>0</v>
      </c>
      <c r="AJ71" t="b">
        <v>0</v>
      </c>
      <c r="AK71" t="b">
        <v>0</v>
      </c>
      <c r="AL71" t="b">
        <v>0</v>
      </c>
      <c r="AM71" t="b">
        <v>0</v>
      </c>
      <c r="AN71" t="b">
        <v>0</v>
      </c>
      <c r="AO71" t="b">
        <v>0</v>
      </c>
      <c r="AP71" t="b">
        <v>0</v>
      </c>
      <c r="AQ71" t="s">
        <v>61</v>
      </c>
      <c r="AR71" t="s">
        <v>61</v>
      </c>
      <c r="AS71" t="s">
        <v>61</v>
      </c>
      <c r="AT71" t="s">
        <v>61</v>
      </c>
      <c r="AU71">
        <f>INT(US_Accidents_March23__3[[#This Row],[Start_Time]])</f>
        <v>42411</v>
      </c>
      <c r="AV71">
        <f>HOUR(US_Accidents_March23__3[[#This Row],[Start_Time]])</f>
        <v>15</v>
      </c>
      <c r="AW71" t="str">
        <f>TEXT(US_Accidents_March23__3[[#This Row],[date]],"ddd")</f>
        <v>Thu</v>
      </c>
      <c r="AX71" t="str" cm="1">
        <f t="array" ref="AX71">_xlfn.IFS(US_Accidents_March23__3[[#This Row],[hour]]&lt;6,"NIGHT",US_Accidents_March23__3[[#This Row],[hour]]&lt;12,"MORNING",US_Accidents_March23__3[[#This Row],[hour]]&lt;17,"AFTERNOON",TRUE,"EVENING")</f>
        <v>AFTERNOON</v>
      </c>
      <c r="AY71" t="str">
        <f>IF(WEEKDAY(US_Accidents_March23__3[[#This Row],[date]],2)&gt;5,"WEEKEND","WEEKDAY")</f>
        <v>WEEKDAY</v>
      </c>
    </row>
    <row r="72" spans="1:51" x14ac:dyDescent="0.35">
      <c r="A72" t="s">
        <v>416</v>
      </c>
      <c r="B72" t="s">
        <v>46</v>
      </c>
      <c r="C72">
        <v>2</v>
      </c>
      <c r="D72" s="1">
        <v>42411.69059027778</v>
      </c>
      <c r="E72" s="1">
        <v>42411.72184027778</v>
      </c>
      <c r="F72">
        <v>39.74004</v>
      </c>
      <c r="G72">
        <v>-84.194923000000003</v>
      </c>
      <c r="H72" t="s">
        <v>47</v>
      </c>
      <c r="I72" t="s">
        <v>47</v>
      </c>
      <c r="J72">
        <v>0.01</v>
      </c>
      <c r="K72" t="s">
        <v>417</v>
      </c>
      <c r="L72" t="s">
        <v>418</v>
      </c>
      <c r="M72" t="s">
        <v>49</v>
      </c>
      <c r="N72" t="s">
        <v>50</v>
      </c>
      <c r="O72" t="s">
        <v>51</v>
      </c>
      <c r="P72" t="s">
        <v>74</v>
      </c>
      <c r="Q72" t="s">
        <v>53</v>
      </c>
      <c r="R72" t="s">
        <v>54</v>
      </c>
      <c r="S72" t="s">
        <v>75</v>
      </c>
      <c r="T72" s="1">
        <v>42411.705555555556</v>
      </c>
      <c r="U72">
        <v>21</v>
      </c>
      <c r="V72">
        <v>11.4</v>
      </c>
      <c r="W72">
        <v>57</v>
      </c>
      <c r="X72">
        <v>30.33</v>
      </c>
      <c r="Y72">
        <v>10</v>
      </c>
      <c r="Z72" t="s">
        <v>371</v>
      </c>
      <c r="AA72">
        <v>8.1</v>
      </c>
      <c r="AC72" t="s">
        <v>76</v>
      </c>
      <c r="AD72" t="b">
        <v>0</v>
      </c>
      <c r="AE72" t="b">
        <v>0</v>
      </c>
      <c r="AF72" t="b">
        <v>1</v>
      </c>
      <c r="AG72" t="b">
        <v>0</v>
      </c>
      <c r="AH72" t="b">
        <v>0</v>
      </c>
      <c r="AI72" t="b">
        <v>0</v>
      </c>
      <c r="AJ72" t="b">
        <v>0</v>
      </c>
      <c r="AK72" t="b">
        <v>0</v>
      </c>
      <c r="AL72" t="b">
        <v>0</v>
      </c>
      <c r="AM72" t="b">
        <v>0</v>
      </c>
      <c r="AN72" t="b">
        <v>0</v>
      </c>
      <c r="AO72" t="b">
        <v>1</v>
      </c>
      <c r="AP72" t="b">
        <v>0</v>
      </c>
      <c r="AQ72" t="s">
        <v>61</v>
      </c>
      <c r="AR72" t="s">
        <v>61</v>
      </c>
      <c r="AS72" t="s">
        <v>61</v>
      </c>
      <c r="AT72" t="s">
        <v>61</v>
      </c>
      <c r="AU72">
        <f>INT(US_Accidents_March23__3[[#This Row],[Start_Time]])</f>
        <v>42411</v>
      </c>
      <c r="AV72">
        <f>HOUR(US_Accidents_March23__3[[#This Row],[Start_Time]])</f>
        <v>16</v>
      </c>
      <c r="AW72" t="str">
        <f>TEXT(US_Accidents_March23__3[[#This Row],[date]],"ddd")</f>
        <v>Thu</v>
      </c>
      <c r="AX72" t="str" cm="1">
        <f t="array" ref="AX72">_xlfn.IFS(US_Accidents_March23__3[[#This Row],[hour]]&lt;6,"NIGHT",US_Accidents_March23__3[[#This Row],[hour]]&lt;12,"MORNING",US_Accidents_March23__3[[#This Row],[hour]]&lt;17,"AFTERNOON",TRUE,"EVENING")</f>
        <v>AFTERNOON</v>
      </c>
      <c r="AY72" t="str">
        <f>IF(WEEKDAY(US_Accidents_March23__3[[#This Row],[date]],2)&gt;5,"WEEKEND","WEEKDAY")</f>
        <v>WEEKDAY</v>
      </c>
    </row>
    <row r="73" spans="1:51" x14ac:dyDescent="0.35">
      <c r="A73" t="s">
        <v>419</v>
      </c>
      <c r="B73" t="s">
        <v>46</v>
      </c>
      <c r="C73">
        <v>2</v>
      </c>
      <c r="D73" s="1">
        <v>42412.678368055553</v>
      </c>
      <c r="E73" s="1">
        <v>42412.709618055553</v>
      </c>
      <c r="F73">
        <v>39.749786</v>
      </c>
      <c r="G73">
        <v>-84.199493000000004</v>
      </c>
      <c r="H73" t="s">
        <v>47</v>
      </c>
      <c r="I73" t="s">
        <v>47</v>
      </c>
      <c r="J73">
        <v>0</v>
      </c>
      <c r="K73" t="s">
        <v>420</v>
      </c>
      <c r="L73" t="s">
        <v>421</v>
      </c>
      <c r="M73" t="s">
        <v>49</v>
      </c>
      <c r="N73" t="s">
        <v>50</v>
      </c>
      <c r="O73" t="s">
        <v>51</v>
      </c>
      <c r="P73" t="s">
        <v>422</v>
      </c>
      <c r="Q73" t="s">
        <v>53</v>
      </c>
      <c r="R73" t="s">
        <v>54</v>
      </c>
      <c r="S73" t="s">
        <v>55</v>
      </c>
      <c r="T73" s="1">
        <v>42412.675694444442</v>
      </c>
      <c r="U73">
        <v>26.6</v>
      </c>
      <c r="V73">
        <v>14.3</v>
      </c>
      <c r="W73">
        <v>59</v>
      </c>
      <c r="X73">
        <v>30.04</v>
      </c>
      <c r="Y73">
        <v>10</v>
      </c>
      <c r="Z73" t="s">
        <v>113</v>
      </c>
      <c r="AA73">
        <v>16.100000000000001</v>
      </c>
      <c r="AC73" t="s">
        <v>119</v>
      </c>
      <c r="AD73" t="b">
        <v>0</v>
      </c>
      <c r="AE73" t="b">
        <v>0</v>
      </c>
      <c r="AF73" t="b">
        <v>1</v>
      </c>
      <c r="AG73" t="b">
        <v>0</v>
      </c>
      <c r="AH73" t="b">
        <v>0</v>
      </c>
      <c r="AI73" t="b">
        <v>0</v>
      </c>
      <c r="AJ73" t="b">
        <v>0</v>
      </c>
      <c r="AK73" t="b">
        <v>0</v>
      </c>
      <c r="AL73" t="b">
        <v>0</v>
      </c>
      <c r="AM73" t="b">
        <v>0</v>
      </c>
      <c r="AN73" t="b">
        <v>0</v>
      </c>
      <c r="AO73" t="b">
        <v>1</v>
      </c>
      <c r="AP73" t="b">
        <v>0</v>
      </c>
      <c r="AQ73" t="s">
        <v>61</v>
      </c>
      <c r="AR73" t="s">
        <v>61</v>
      </c>
      <c r="AS73" t="s">
        <v>61</v>
      </c>
      <c r="AT73" t="s">
        <v>61</v>
      </c>
      <c r="AU73">
        <f>INT(US_Accidents_March23__3[[#This Row],[Start_Time]])</f>
        <v>42412</v>
      </c>
      <c r="AV73">
        <f>HOUR(US_Accidents_March23__3[[#This Row],[Start_Time]])</f>
        <v>16</v>
      </c>
      <c r="AW73" t="str">
        <f>TEXT(US_Accidents_March23__3[[#This Row],[date]],"ddd")</f>
        <v>Fri</v>
      </c>
      <c r="AX73" t="str" cm="1">
        <f t="array" ref="AX73">_xlfn.IFS(US_Accidents_March23__3[[#This Row],[hour]]&lt;6,"NIGHT",US_Accidents_March23__3[[#This Row],[hour]]&lt;12,"MORNING",US_Accidents_March23__3[[#This Row],[hour]]&lt;17,"AFTERNOON",TRUE,"EVENING")</f>
        <v>AFTERNOON</v>
      </c>
      <c r="AY73" t="str">
        <f>IF(WEEKDAY(US_Accidents_March23__3[[#This Row],[date]],2)&gt;5,"WEEKEND","WEEKDAY")</f>
        <v>WEEKDAY</v>
      </c>
    </row>
    <row r="74" spans="1:51" x14ac:dyDescent="0.35">
      <c r="A74" t="s">
        <v>423</v>
      </c>
      <c r="B74" t="s">
        <v>46</v>
      </c>
      <c r="C74">
        <v>2</v>
      </c>
      <c r="D74" s="1">
        <v>42412.696435185186</v>
      </c>
      <c r="E74" s="1">
        <v>42412.727685185186</v>
      </c>
      <c r="F74">
        <v>39.780330999999997</v>
      </c>
      <c r="G74">
        <v>-84.195076</v>
      </c>
      <c r="H74" t="s">
        <v>47</v>
      </c>
      <c r="I74" t="s">
        <v>47</v>
      </c>
      <c r="J74">
        <v>0.01</v>
      </c>
      <c r="K74" t="s">
        <v>424</v>
      </c>
      <c r="L74" t="s">
        <v>425</v>
      </c>
      <c r="M74" t="s">
        <v>49</v>
      </c>
      <c r="N74" t="s">
        <v>50</v>
      </c>
      <c r="O74" t="s">
        <v>51</v>
      </c>
      <c r="P74" t="s">
        <v>426</v>
      </c>
      <c r="Q74" t="s">
        <v>53</v>
      </c>
      <c r="R74" t="s">
        <v>54</v>
      </c>
      <c r="S74" t="s">
        <v>55</v>
      </c>
      <c r="T74" s="1">
        <v>42412.706944444442</v>
      </c>
      <c r="U74">
        <v>25.5</v>
      </c>
      <c r="V74">
        <v>12.9</v>
      </c>
      <c r="W74">
        <v>66</v>
      </c>
      <c r="X74">
        <v>30.11</v>
      </c>
      <c r="Y74">
        <v>7</v>
      </c>
      <c r="Z74" t="s">
        <v>113</v>
      </c>
      <c r="AA74">
        <v>16.100000000000001</v>
      </c>
      <c r="AB74">
        <v>0</v>
      </c>
      <c r="AC74" t="s">
        <v>119</v>
      </c>
      <c r="AD74" t="b">
        <v>0</v>
      </c>
      <c r="AE74" t="b">
        <v>0</v>
      </c>
      <c r="AF74" t="b">
        <v>0</v>
      </c>
      <c r="AG74" t="b">
        <v>0</v>
      </c>
      <c r="AH74" t="b">
        <v>0</v>
      </c>
      <c r="AI74" t="b">
        <v>0</v>
      </c>
      <c r="AJ74" t="b">
        <v>0</v>
      </c>
      <c r="AK74" t="b">
        <v>0</v>
      </c>
      <c r="AL74" t="b">
        <v>0</v>
      </c>
      <c r="AM74" t="b">
        <v>0</v>
      </c>
      <c r="AN74" t="b">
        <v>0</v>
      </c>
      <c r="AO74" t="b">
        <v>0</v>
      </c>
      <c r="AP74" t="b">
        <v>0</v>
      </c>
      <c r="AQ74" t="s">
        <v>61</v>
      </c>
      <c r="AR74" t="s">
        <v>61</v>
      </c>
      <c r="AS74" t="s">
        <v>61</v>
      </c>
      <c r="AT74" t="s">
        <v>61</v>
      </c>
      <c r="AU74">
        <f>INT(US_Accidents_March23__3[[#This Row],[Start_Time]])</f>
        <v>42412</v>
      </c>
      <c r="AV74">
        <f>HOUR(US_Accidents_March23__3[[#This Row],[Start_Time]])</f>
        <v>16</v>
      </c>
      <c r="AW74" t="str">
        <f>TEXT(US_Accidents_March23__3[[#This Row],[date]],"ddd")</f>
        <v>Fri</v>
      </c>
      <c r="AX74" t="str" cm="1">
        <f t="array" ref="AX74">_xlfn.IFS(US_Accidents_March23__3[[#This Row],[hour]]&lt;6,"NIGHT",US_Accidents_March23__3[[#This Row],[hour]]&lt;12,"MORNING",US_Accidents_March23__3[[#This Row],[hour]]&lt;17,"AFTERNOON",TRUE,"EVENING")</f>
        <v>AFTERNOON</v>
      </c>
      <c r="AY74" t="str">
        <f>IF(WEEKDAY(US_Accidents_March23__3[[#This Row],[date]],2)&gt;5,"WEEKEND","WEEKDAY")</f>
        <v>WEEKDAY</v>
      </c>
    </row>
    <row r="75" spans="1:51" x14ac:dyDescent="0.35">
      <c r="A75" t="s">
        <v>427</v>
      </c>
      <c r="B75" t="s">
        <v>46</v>
      </c>
      <c r="C75">
        <v>3</v>
      </c>
      <c r="D75" s="1">
        <v>42412.741446759261</v>
      </c>
      <c r="E75" s="1">
        <v>42412.786261574074</v>
      </c>
      <c r="F75">
        <v>40.109928000000004</v>
      </c>
      <c r="G75">
        <v>-82.978203000000022</v>
      </c>
      <c r="H75" t="s">
        <v>47</v>
      </c>
      <c r="I75" t="s">
        <v>47</v>
      </c>
      <c r="J75">
        <v>1.67</v>
      </c>
      <c r="K75" t="s">
        <v>428</v>
      </c>
      <c r="L75" t="s">
        <v>127</v>
      </c>
      <c r="M75" t="s">
        <v>93</v>
      </c>
      <c r="N75" t="s">
        <v>59</v>
      </c>
      <c r="O75" t="s">
        <v>51</v>
      </c>
      <c r="P75" t="s">
        <v>238</v>
      </c>
      <c r="Q75" t="s">
        <v>53</v>
      </c>
      <c r="R75" t="s">
        <v>54</v>
      </c>
      <c r="S75" t="s">
        <v>160</v>
      </c>
      <c r="T75" s="1">
        <v>42412.743055555555</v>
      </c>
      <c r="U75">
        <v>23</v>
      </c>
      <c r="V75">
        <v>11.1</v>
      </c>
      <c r="W75">
        <v>80</v>
      </c>
      <c r="X75">
        <v>30.03</v>
      </c>
      <c r="Y75">
        <v>3</v>
      </c>
      <c r="Z75" t="s">
        <v>113</v>
      </c>
      <c r="AA75">
        <v>12.7</v>
      </c>
      <c r="AB75">
        <v>0</v>
      </c>
      <c r="AC75" t="s">
        <v>119</v>
      </c>
      <c r="AD75" t="b">
        <v>0</v>
      </c>
      <c r="AE75" t="b">
        <v>0</v>
      </c>
      <c r="AF75" t="b">
        <v>0</v>
      </c>
      <c r="AG75" t="b">
        <v>0</v>
      </c>
      <c r="AH75" t="b">
        <v>1</v>
      </c>
      <c r="AI75" t="b">
        <v>0</v>
      </c>
      <c r="AJ75" t="b">
        <v>0</v>
      </c>
      <c r="AK75" t="b">
        <v>0</v>
      </c>
      <c r="AL75" t="b">
        <v>0</v>
      </c>
      <c r="AM75" t="b">
        <v>0</v>
      </c>
      <c r="AN75" t="b">
        <v>0</v>
      </c>
      <c r="AO75" t="b">
        <v>0</v>
      </c>
      <c r="AP75" t="b">
        <v>0</v>
      </c>
      <c r="AQ75" t="s">
        <v>61</v>
      </c>
      <c r="AR75" t="s">
        <v>61</v>
      </c>
      <c r="AS75" t="s">
        <v>61</v>
      </c>
      <c r="AT75" t="s">
        <v>61</v>
      </c>
      <c r="AU75">
        <f>INT(US_Accidents_March23__3[[#This Row],[Start_Time]])</f>
        <v>42412</v>
      </c>
      <c r="AV75">
        <f>HOUR(US_Accidents_March23__3[[#This Row],[Start_Time]])</f>
        <v>17</v>
      </c>
      <c r="AW75" t="str">
        <f>TEXT(US_Accidents_March23__3[[#This Row],[date]],"ddd")</f>
        <v>Fri</v>
      </c>
      <c r="AX75" t="str" cm="1">
        <f t="array" ref="AX75">_xlfn.IFS(US_Accidents_March23__3[[#This Row],[hour]]&lt;6,"NIGHT",US_Accidents_March23__3[[#This Row],[hour]]&lt;12,"MORNING",US_Accidents_March23__3[[#This Row],[hour]]&lt;17,"AFTERNOON",TRUE,"EVENING")</f>
        <v>EVENING</v>
      </c>
      <c r="AY75" t="str">
        <f>IF(WEEKDAY(US_Accidents_March23__3[[#This Row],[date]],2)&gt;5,"WEEKEND","WEEKDAY")</f>
        <v>WEEKDAY</v>
      </c>
    </row>
    <row r="76" spans="1:51" x14ac:dyDescent="0.35">
      <c r="A76" t="s">
        <v>429</v>
      </c>
      <c r="B76" t="s">
        <v>46</v>
      </c>
      <c r="C76">
        <v>3</v>
      </c>
      <c r="D76" s="1">
        <v>42412.836111111108</v>
      </c>
      <c r="E76" s="1">
        <v>42412.999305555553</v>
      </c>
      <c r="F76">
        <v>40.11195</v>
      </c>
      <c r="G76">
        <v>-83.016662999999994</v>
      </c>
      <c r="H76" t="s">
        <v>47</v>
      </c>
      <c r="I76" t="s">
        <v>47</v>
      </c>
      <c r="J76">
        <v>0.94</v>
      </c>
      <c r="K76" t="s">
        <v>430</v>
      </c>
      <c r="L76" t="s">
        <v>382</v>
      </c>
      <c r="M76" t="s">
        <v>93</v>
      </c>
      <c r="N76" t="s">
        <v>59</v>
      </c>
      <c r="O76" t="s">
        <v>51</v>
      </c>
      <c r="P76" t="s">
        <v>383</v>
      </c>
      <c r="Q76" t="s">
        <v>53</v>
      </c>
      <c r="R76" t="s">
        <v>54</v>
      </c>
      <c r="S76" t="s">
        <v>160</v>
      </c>
      <c r="T76" s="1">
        <v>42412.828472222223</v>
      </c>
      <c r="U76">
        <v>19</v>
      </c>
      <c r="V76">
        <v>1.6</v>
      </c>
      <c r="W76">
        <v>71</v>
      </c>
      <c r="X76">
        <v>30.14</v>
      </c>
      <c r="Y76">
        <v>5</v>
      </c>
      <c r="Z76" t="s">
        <v>102</v>
      </c>
      <c r="AA76">
        <v>24.2</v>
      </c>
      <c r="AB76">
        <v>0</v>
      </c>
      <c r="AC76" t="s">
        <v>119</v>
      </c>
      <c r="AD76" t="b">
        <v>0</v>
      </c>
      <c r="AE76" t="b">
        <v>0</v>
      </c>
      <c r="AF76" t="b">
        <v>0</v>
      </c>
      <c r="AG76" t="b">
        <v>0</v>
      </c>
      <c r="AH76" t="b">
        <v>1</v>
      </c>
      <c r="AI76" t="b">
        <v>0</v>
      </c>
      <c r="AJ76" t="b">
        <v>0</v>
      </c>
      <c r="AK76" t="b">
        <v>0</v>
      </c>
      <c r="AL76" t="b">
        <v>0</v>
      </c>
      <c r="AM76" t="b">
        <v>0</v>
      </c>
      <c r="AN76" t="b">
        <v>0</v>
      </c>
      <c r="AO76" t="b">
        <v>0</v>
      </c>
      <c r="AP76" t="b">
        <v>0</v>
      </c>
      <c r="AQ76" t="s">
        <v>57</v>
      </c>
      <c r="AR76" t="s">
        <v>57</v>
      </c>
      <c r="AS76" t="s">
        <v>57</v>
      </c>
      <c r="AT76" t="s">
        <v>57</v>
      </c>
      <c r="AU76">
        <f>INT(US_Accidents_March23__3[[#This Row],[Start_Time]])</f>
        <v>42412</v>
      </c>
      <c r="AV76">
        <f>HOUR(US_Accidents_March23__3[[#This Row],[Start_Time]])</f>
        <v>20</v>
      </c>
      <c r="AW76" t="str">
        <f>TEXT(US_Accidents_March23__3[[#This Row],[date]],"ddd")</f>
        <v>Fri</v>
      </c>
      <c r="AX76" t="str" cm="1">
        <f t="array" ref="AX76">_xlfn.IFS(US_Accidents_March23__3[[#This Row],[hour]]&lt;6,"NIGHT",US_Accidents_March23__3[[#This Row],[hour]]&lt;12,"MORNING",US_Accidents_March23__3[[#This Row],[hour]]&lt;17,"AFTERNOON",TRUE,"EVENING")</f>
        <v>EVENING</v>
      </c>
      <c r="AY76" t="str">
        <f>IF(WEEKDAY(US_Accidents_March23__3[[#This Row],[date]],2)&gt;5,"WEEKEND","WEEKDAY")</f>
        <v>WEEKDAY</v>
      </c>
    </row>
    <row r="77" spans="1:51" x14ac:dyDescent="0.35">
      <c r="A77" t="s">
        <v>432</v>
      </c>
      <c r="B77" t="s">
        <v>46</v>
      </c>
      <c r="C77">
        <v>3</v>
      </c>
      <c r="D77" s="1">
        <v>42412.861805555556</v>
      </c>
      <c r="E77" s="1">
        <v>42412.999305555553</v>
      </c>
      <c r="F77">
        <v>39.871760999999999</v>
      </c>
      <c r="G77">
        <v>-82.933448999999996</v>
      </c>
      <c r="H77" t="s">
        <v>47</v>
      </c>
      <c r="I77" t="s">
        <v>47</v>
      </c>
      <c r="J77">
        <v>2.79</v>
      </c>
      <c r="K77" t="s">
        <v>433</v>
      </c>
      <c r="L77" t="s">
        <v>431</v>
      </c>
      <c r="M77" t="s">
        <v>93</v>
      </c>
      <c r="N77" t="s">
        <v>59</v>
      </c>
      <c r="O77" t="s">
        <v>51</v>
      </c>
      <c r="P77" t="s">
        <v>394</v>
      </c>
      <c r="Q77" t="s">
        <v>53</v>
      </c>
      <c r="R77" t="s">
        <v>54</v>
      </c>
      <c r="S77" t="s">
        <v>184</v>
      </c>
      <c r="T77" s="1">
        <v>42412.857638888891</v>
      </c>
      <c r="U77">
        <v>19.899999999999999</v>
      </c>
      <c r="V77">
        <v>3.2</v>
      </c>
      <c r="W77">
        <v>62</v>
      </c>
      <c r="X77">
        <v>30.13</v>
      </c>
      <c r="Y77">
        <v>10</v>
      </c>
      <c r="Z77" t="s">
        <v>102</v>
      </c>
      <c r="AA77">
        <v>23</v>
      </c>
      <c r="AC77" t="s">
        <v>353</v>
      </c>
      <c r="AD77" t="b">
        <v>0</v>
      </c>
      <c r="AE77" t="b">
        <v>0</v>
      </c>
      <c r="AF77" t="b">
        <v>0</v>
      </c>
      <c r="AG77" t="b">
        <v>0</v>
      </c>
      <c r="AH77" t="b">
        <v>0</v>
      </c>
      <c r="AI77" t="b">
        <v>0</v>
      </c>
      <c r="AJ77" t="b">
        <v>0</v>
      </c>
      <c r="AK77" t="b">
        <v>0</v>
      </c>
      <c r="AL77" t="b">
        <v>0</v>
      </c>
      <c r="AM77" t="b">
        <v>0</v>
      </c>
      <c r="AN77" t="b">
        <v>0</v>
      </c>
      <c r="AO77" t="b">
        <v>0</v>
      </c>
      <c r="AP77" t="b">
        <v>0</v>
      </c>
      <c r="AQ77" t="s">
        <v>57</v>
      </c>
      <c r="AR77" t="s">
        <v>57</v>
      </c>
      <c r="AS77" t="s">
        <v>57</v>
      </c>
      <c r="AT77" t="s">
        <v>57</v>
      </c>
      <c r="AU77">
        <f>INT(US_Accidents_March23__3[[#This Row],[Start_Time]])</f>
        <v>42412</v>
      </c>
      <c r="AV77">
        <f>HOUR(US_Accidents_March23__3[[#This Row],[Start_Time]])</f>
        <v>20</v>
      </c>
      <c r="AW77" t="str">
        <f>TEXT(US_Accidents_March23__3[[#This Row],[date]],"ddd")</f>
        <v>Fri</v>
      </c>
      <c r="AX77" t="str" cm="1">
        <f t="array" ref="AX77">_xlfn.IFS(US_Accidents_March23__3[[#This Row],[hour]]&lt;6,"NIGHT",US_Accidents_March23__3[[#This Row],[hour]]&lt;12,"MORNING",US_Accidents_March23__3[[#This Row],[hour]]&lt;17,"AFTERNOON",TRUE,"EVENING")</f>
        <v>EVENING</v>
      </c>
      <c r="AY77" t="str">
        <f>IF(WEEKDAY(US_Accidents_March23__3[[#This Row],[date]],2)&gt;5,"WEEKEND","WEEKDAY")</f>
        <v>WEEKDAY</v>
      </c>
    </row>
    <row r="78" spans="1:51" x14ac:dyDescent="0.35">
      <c r="A78" t="s">
        <v>434</v>
      </c>
      <c r="B78" t="s">
        <v>46</v>
      </c>
      <c r="C78">
        <v>3</v>
      </c>
      <c r="D78" s="1">
        <v>42413.461805555555</v>
      </c>
      <c r="E78" s="1">
        <v>42413.482638888891</v>
      </c>
      <c r="F78">
        <v>40.024039999999999</v>
      </c>
      <c r="G78">
        <v>-82.994796999999977</v>
      </c>
      <c r="H78" t="s">
        <v>47</v>
      </c>
      <c r="I78" t="s">
        <v>47</v>
      </c>
      <c r="J78">
        <v>0.01</v>
      </c>
      <c r="K78" t="s">
        <v>435</v>
      </c>
      <c r="L78" t="s">
        <v>436</v>
      </c>
      <c r="M78" t="s">
        <v>93</v>
      </c>
      <c r="N78" t="s">
        <v>59</v>
      </c>
      <c r="O78" t="s">
        <v>51</v>
      </c>
      <c r="P78" t="s">
        <v>128</v>
      </c>
      <c r="Q78" t="s">
        <v>53</v>
      </c>
      <c r="R78" t="s">
        <v>54</v>
      </c>
      <c r="S78" t="s">
        <v>60</v>
      </c>
      <c r="T78" s="1">
        <v>42413.45208333333</v>
      </c>
      <c r="U78">
        <v>10</v>
      </c>
      <c r="V78">
        <v>-4.5</v>
      </c>
      <c r="W78">
        <v>44</v>
      </c>
      <c r="X78">
        <v>30.54</v>
      </c>
      <c r="Y78">
        <v>10</v>
      </c>
      <c r="Z78" t="s">
        <v>102</v>
      </c>
      <c r="AA78">
        <v>11.5</v>
      </c>
      <c r="AC78" t="s">
        <v>362</v>
      </c>
      <c r="AD78" t="b">
        <v>0</v>
      </c>
      <c r="AE78" t="b">
        <v>0</v>
      </c>
      <c r="AF78" t="b">
        <v>0</v>
      </c>
      <c r="AG78" t="b">
        <v>0</v>
      </c>
      <c r="AH78" t="b">
        <v>0</v>
      </c>
      <c r="AI78" t="b">
        <v>0</v>
      </c>
      <c r="AJ78" t="b">
        <v>0</v>
      </c>
      <c r="AK78" t="b">
        <v>0</v>
      </c>
      <c r="AL78" t="b">
        <v>0</v>
      </c>
      <c r="AM78" t="b">
        <v>0</v>
      </c>
      <c r="AN78" t="b">
        <v>0</v>
      </c>
      <c r="AO78" t="b">
        <v>0</v>
      </c>
      <c r="AP78" t="b">
        <v>0</v>
      </c>
      <c r="AQ78" t="s">
        <v>61</v>
      </c>
      <c r="AR78" t="s">
        <v>61</v>
      </c>
      <c r="AS78" t="s">
        <v>61</v>
      </c>
      <c r="AT78" t="s">
        <v>61</v>
      </c>
      <c r="AU78">
        <f>INT(US_Accidents_March23__3[[#This Row],[Start_Time]])</f>
        <v>42413</v>
      </c>
      <c r="AV78">
        <f>HOUR(US_Accidents_March23__3[[#This Row],[Start_Time]])</f>
        <v>11</v>
      </c>
      <c r="AW78" t="str">
        <f>TEXT(US_Accidents_March23__3[[#This Row],[date]],"ddd")</f>
        <v>Sat</v>
      </c>
      <c r="AX78" t="str" cm="1">
        <f t="array" ref="AX78">_xlfn.IFS(US_Accidents_March23__3[[#This Row],[hour]]&lt;6,"NIGHT",US_Accidents_March23__3[[#This Row],[hour]]&lt;12,"MORNING",US_Accidents_March23__3[[#This Row],[hour]]&lt;17,"AFTERNOON",TRUE,"EVENING")</f>
        <v>MORNING</v>
      </c>
      <c r="AY78" t="str">
        <f>IF(WEEKDAY(US_Accidents_March23__3[[#This Row],[date]],2)&gt;5,"WEEKEND","WEEKDAY")</f>
        <v>WEEKEND</v>
      </c>
    </row>
    <row r="79" spans="1:51" x14ac:dyDescent="0.35">
      <c r="A79" t="s">
        <v>437</v>
      </c>
      <c r="B79" t="s">
        <v>46</v>
      </c>
      <c r="C79">
        <v>3</v>
      </c>
      <c r="D79" s="1">
        <v>42413.462048611109</v>
      </c>
      <c r="E79" s="1">
        <v>42413.50371527778</v>
      </c>
      <c r="F79">
        <v>41.014015000000001</v>
      </c>
      <c r="G79">
        <v>-81.932777000000002</v>
      </c>
      <c r="H79" t="s">
        <v>47</v>
      </c>
      <c r="I79" t="s">
        <v>47</v>
      </c>
      <c r="J79">
        <v>0.01</v>
      </c>
      <c r="K79" t="s">
        <v>438</v>
      </c>
      <c r="L79" t="s">
        <v>336</v>
      </c>
      <c r="M79" t="s">
        <v>439</v>
      </c>
      <c r="N79" t="s">
        <v>440</v>
      </c>
      <c r="O79" t="s">
        <v>51</v>
      </c>
      <c r="P79" t="s">
        <v>441</v>
      </c>
      <c r="Q79" t="s">
        <v>53</v>
      </c>
      <c r="R79" t="s">
        <v>54</v>
      </c>
      <c r="S79" t="s">
        <v>442</v>
      </c>
      <c r="T79" s="1">
        <v>42413.455555555556</v>
      </c>
      <c r="U79">
        <v>8.1</v>
      </c>
      <c r="V79">
        <v>-8.4</v>
      </c>
      <c r="W79">
        <v>61</v>
      </c>
      <c r="X79">
        <v>30.48</v>
      </c>
      <c r="Y79">
        <v>10</v>
      </c>
      <c r="Z79" t="s">
        <v>96</v>
      </c>
      <c r="AA79">
        <v>13.8</v>
      </c>
      <c r="AC79" t="s">
        <v>353</v>
      </c>
      <c r="AD79" t="b">
        <v>0</v>
      </c>
      <c r="AE79" t="b">
        <v>0</v>
      </c>
      <c r="AF79" t="b">
        <v>0</v>
      </c>
      <c r="AG79" t="b">
        <v>0</v>
      </c>
      <c r="AH79" t="b">
        <v>0</v>
      </c>
      <c r="AI79" t="b">
        <v>0</v>
      </c>
      <c r="AJ79" t="b">
        <v>0</v>
      </c>
      <c r="AK79" t="b">
        <v>0</v>
      </c>
      <c r="AL79" t="b">
        <v>0</v>
      </c>
      <c r="AM79" t="b">
        <v>0</v>
      </c>
      <c r="AN79" t="b">
        <v>0</v>
      </c>
      <c r="AO79" t="b">
        <v>0</v>
      </c>
      <c r="AP79" t="b">
        <v>0</v>
      </c>
      <c r="AQ79" t="s">
        <v>61</v>
      </c>
      <c r="AR79" t="s">
        <v>61</v>
      </c>
      <c r="AS79" t="s">
        <v>61</v>
      </c>
      <c r="AT79" t="s">
        <v>61</v>
      </c>
      <c r="AU79">
        <f>INT(US_Accidents_March23__3[[#This Row],[Start_Time]])</f>
        <v>42413</v>
      </c>
      <c r="AV79">
        <f>HOUR(US_Accidents_March23__3[[#This Row],[Start_Time]])</f>
        <v>11</v>
      </c>
      <c r="AW79" t="str">
        <f>TEXT(US_Accidents_March23__3[[#This Row],[date]],"ddd")</f>
        <v>Sat</v>
      </c>
      <c r="AX79" t="str" cm="1">
        <f t="array" ref="AX79">_xlfn.IFS(US_Accidents_March23__3[[#This Row],[hour]]&lt;6,"NIGHT",US_Accidents_March23__3[[#This Row],[hour]]&lt;12,"MORNING",US_Accidents_March23__3[[#This Row],[hour]]&lt;17,"AFTERNOON",TRUE,"EVENING")</f>
        <v>MORNING</v>
      </c>
      <c r="AY79" t="str">
        <f>IF(WEEKDAY(US_Accidents_March23__3[[#This Row],[date]],2)&gt;5,"WEEKEND","WEEKDAY")</f>
        <v>WEEKEND</v>
      </c>
    </row>
    <row r="80" spans="1:51" x14ac:dyDescent="0.35">
      <c r="A80" t="s">
        <v>443</v>
      </c>
      <c r="B80" t="s">
        <v>46</v>
      </c>
      <c r="C80">
        <v>2</v>
      </c>
      <c r="D80" s="1">
        <v>42413.470150462963</v>
      </c>
      <c r="E80" s="1">
        <v>42413.511817129627</v>
      </c>
      <c r="F80">
        <v>40.575068999999999</v>
      </c>
      <c r="G80">
        <v>-82.528144999999995</v>
      </c>
      <c r="H80" t="s">
        <v>47</v>
      </c>
      <c r="I80" t="s">
        <v>47</v>
      </c>
      <c r="J80">
        <v>0.01</v>
      </c>
      <c r="K80" t="s">
        <v>444</v>
      </c>
      <c r="L80" t="s">
        <v>445</v>
      </c>
      <c r="M80" t="s">
        <v>446</v>
      </c>
      <c r="N80" t="s">
        <v>338</v>
      </c>
      <c r="O80" t="s">
        <v>51</v>
      </c>
      <c r="P80" t="s">
        <v>447</v>
      </c>
      <c r="Q80" t="s">
        <v>53</v>
      </c>
      <c r="R80" t="s">
        <v>54</v>
      </c>
      <c r="S80" t="s">
        <v>340</v>
      </c>
      <c r="T80" s="1">
        <v>42413.452777777777</v>
      </c>
      <c r="U80">
        <v>7</v>
      </c>
      <c r="V80">
        <v>-8.3000000000000007</v>
      </c>
      <c r="W80">
        <v>58</v>
      </c>
      <c r="X80">
        <v>30.49</v>
      </c>
      <c r="Y80">
        <v>10</v>
      </c>
      <c r="Z80" t="s">
        <v>96</v>
      </c>
      <c r="AA80">
        <v>11.5</v>
      </c>
      <c r="AC80" t="s">
        <v>366</v>
      </c>
      <c r="AD80" t="b">
        <v>0</v>
      </c>
      <c r="AE80" t="b">
        <v>0</v>
      </c>
      <c r="AF80" t="b">
        <v>0</v>
      </c>
      <c r="AG80" t="b">
        <v>0</v>
      </c>
      <c r="AH80" t="b">
        <v>0</v>
      </c>
      <c r="AI80" t="b">
        <v>0</v>
      </c>
      <c r="AJ80" t="b">
        <v>0</v>
      </c>
      <c r="AK80" t="b">
        <v>0</v>
      </c>
      <c r="AL80" t="b">
        <v>0</v>
      </c>
      <c r="AM80" t="b">
        <v>0</v>
      </c>
      <c r="AN80" t="b">
        <v>0</v>
      </c>
      <c r="AO80" t="b">
        <v>0</v>
      </c>
      <c r="AP80" t="b">
        <v>0</v>
      </c>
      <c r="AQ80" t="s">
        <v>61</v>
      </c>
      <c r="AR80" t="s">
        <v>61</v>
      </c>
      <c r="AS80" t="s">
        <v>61</v>
      </c>
      <c r="AT80" t="s">
        <v>61</v>
      </c>
      <c r="AU80">
        <f>INT(US_Accidents_March23__3[[#This Row],[Start_Time]])</f>
        <v>42413</v>
      </c>
      <c r="AV80">
        <f>HOUR(US_Accidents_March23__3[[#This Row],[Start_Time]])</f>
        <v>11</v>
      </c>
      <c r="AW80" t="str">
        <f>TEXT(US_Accidents_March23__3[[#This Row],[date]],"ddd")</f>
        <v>Sat</v>
      </c>
      <c r="AX80" t="str" cm="1">
        <f t="array" ref="AX80">_xlfn.IFS(US_Accidents_March23__3[[#This Row],[hour]]&lt;6,"NIGHT",US_Accidents_March23__3[[#This Row],[hour]]&lt;12,"MORNING",US_Accidents_March23__3[[#This Row],[hour]]&lt;17,"AFTERNOON",TRUE,"EVENING")</f>
        <v>MORNING</v>
      </c>
      <c r="AY80" t="str">
        <f>IF(WEEKDAY(US_Accidents_March23__3[[#This Row],[date]],2)&gt;5,"WEEKEND","WEEKDAY")</f>
        <v>WEEKEND</v>
      </c>
    </row>
    <row r="81" spans="1:51" x14ac:dyDescent="0.35">
      <c r="A81" t="s">
        <v>448</v>
      </c>
      <c r="B81" t="s">
        <v>46</v>
      </c>
      <c r="C81">
        <v>3</v>
      </c>
      <c r="D81" s="1">
        <v>42413.476180555554</v>
      </c>
      <c r="E81" s="1">
        <v>42413.497013888889</v>
      </c>
      <c r="F81">
        <v>39.996578</v>
      </c>
      <c r="G81">
        <v>-84.216805000000022</v>
      </c>
      <c r="H81" t="s">
        <v>47</v>
      </c>
      <c r="I81" t="s">
        <v>47</v>
      </c>
      <c r="J81">
        <v>0.01</v>
      </c>
      <c r="K81" t="s">
        <v>449</v>
      </c>
      <c r="L81" t="s">
        <v>73</v>
      </c>
      <c r="M81" t="s">
        <v>450</v>
      </c>
      <c r="N81" t="s">
        <v>289</v>
      </c>
      <c r="O81" t="s">
        <v>51</v>
      </c>
      <c r="P81" t="s">
        <v>451</v>
      </c>
      <c r="Q81" t="s">
        <v>53</v>
      </c>
      <c r="R81" t="s">
        <v>54</v>
      </c>
      <c r="S81" t="s">
        <v>75</v>
      </c>
      <c r="T81" s="1">
        <v>42413.455555555556</v>
      </c>
      <c r="U81">
        <v>10.9</v>
      </c>
      <c r="V81">
        <v>-1.8</v>
      </c>
      <c r="W81">
        <v>51</v>
      </c>
      <c r="X81">
        <v>30.57</v>
      </c>
      <c r="Y81">
        <v>10</v>
      </c>
      <c r="Z81" t="s">
        <v>102</v>
      </c>
      <c r="AA81">
        <v>9.1999999999999993</v>
      </c>
      <c r="AC81" t="s">
        <v>353</v>
      </c>
      <c r="AD81" t="b">
        <v>0</v>
      </c>
      <c r="AE81" t="b">
        <v>0</v>
      </c>
      <c r="AF81" t="b">
        <v>0</v>
      </c>
      <c r="AG81" t="b">
        <v>0</v>
      </c>
      <c r="AH81" t="b">
        <v>0</v>
      </c>
      <c r="AI81" t="b">
        <v>0</v>
      </c>
      <c r="AJ81" t="b">
        <v>0</v>
      </c>
      <c r="AK81" t="b">
        <v>0</v>
      </c>
      <c r="AL81" t="b">
        <v>0</v>
      </c>
      <c r="AM81" t="b">
        <v>0</v>
      </c>
      <c r="AN81" t="b">
        <v>0</v>
      </c>
      <c r="AO81" t="b">
        <v>0</v>
      </c>
      <c r="AP81" t="b">
        <v>0</v>
      </c>
      <c r="AQ81" t="s">
        <v>61</v>
      </c>
      <c r="AR81" t="s">
        <v>61</v>
      </c>
      <c r="AS81" t="s">
        <v>61</v>
      </c>
      <c r="AT81" t="s">
        <v>61</v>
      </c>
      <c r="AU81">
        <f>INT(US_Accidents_March23__3[[#This Row],[Start_Time]])</f>
        <v>42413</v>
      </c>
      <c r="AV81">
        <f>HOUR(US_Accidents_March23__3[[#This Row],[Start_Time]])</f>
        <v>11</v>
      </c>
      <c r="AW81" t="str">
        <f>TEXT(US_Accidents_March23__3[[#This Row],[date]],"ddd")</f>
        <v>Sat</v>
      </c>
      <c r="AX81" t="str" cm="1">
        <f t="array" ref="AX81">_xlfn.IFS(US_Accidents_March23__3[[#This Row],[hour]]&lt;6,"NIGHT",US_Accidents_March23__3[[#This Row],[hour]]&lt;12,"MORNING",US_Accidents_March23__3[[#This Row],[hour]]&lt;17,"AFTERNOON",TRUE,"EVENING")</f>
        <v>MORNING</v>
      </c>
      <c r="AY81" t="str">
        <f>IF(WEEKDAY(US_Accidents_March23__3[[#This Row],[date]],2)&gt;5,"WEEKEND","WEEKDAY")</f>
        <v>WEEKEND</v>
      </c>
    </row>
    <row r="82" spans="1:51" x14ac:dyDescent="0.35">
      <c r="A82" t="s">
        <v>452</v>
      </c>
      <c r="B82" t="s">
        <v>46</v>
      </c>
      <c r="C82">
        <v>3</v>
      </c>
      <c r="D82" s="1">
        <v>42413.539247685185</v>
      </c>
      <c r="E82" s="1">
        <v>42413.560081018521</v>
      </c>
      <c r="F82">
        <v>39.986323999999996</v>
      </c>
      <c r="G82">
        <v>-82.985457999999994</v>
      </c>
      <c r="H82" t="s">
        <v>47</v>
      </c>
      <c r="I82" t="s">
        <v>47</v>
      </c>
      <c r="J82">
        <v>0.01</v>
      </c>
      <c r="K82" t="s">
        <v>453</v>
      </c>
      <c r="L82" t="s">
        <v>127</v>
      </c>
      <c r="M82" t="s">
        <v>93</v>
      </c>
      <c r="N82" t="s">
        <v>59</v>
      </c>
      <c r="O82" t="s">
        <v>51</v>
      </c>
      <c r="P82" t="s">
        <v>454</v>
      </c>
      <c r="Q82" t="s">
        <v>53</v>
      </c>
      <c r="R82" t="s">
        <v>54</v>
      </c>
      <c r="S82" t="s">
        <v>60</v>
      </c>
      <c r="T82" s="1">
        <v>42413.535416666666</v>
      </c>
      <c r="U82">
        <v>12.9</v>
      </c>
      <c r="V82">
        <v>-3.4</v>
      </c>
      <c r="W82">
        <v>43</v>
      </c>
      <c r="X82">
        <v>30.53</v>
      </c>
      <c r="Y82">
        <v>10</v>
      </c>
      <c r="Z82" t="s">
        <v>118</v>
      </c>
      <c r="AA82">
        <v>16.100000000000001</v>
      </c>
      <c r="AC82" t="s">
        <v>76</v>
      </c>
      <c r="AD82" t="b">
        <v>0</v>
      </c>
      <c r="AE82" t="b">
        <v>0</v>
      </c>
      <c r="AF82" t="b">
        <v>0</v>
      </c>
      <c r="AG82" t="b">
        <v>0</v>
      </c>
      <c r="AH82" t="b">
        <v>1</v>
      </c>
      <c r="AI82" t="b">
        <v>0</v>
      </c>
      <c r="AJ82" t="b">
        <v>0</v>
      </c>
      <c r="AK82" t="b">
        <v>0</v>
      </c>
      <c r="AL82" t="b">
        <v>0</v>
      </c>
      <c r="AM82" t="b">
        <v>0</v>
      </c>
      <c r="AN82" t="b">
        <v>0</v>
      </c>
      <c r="AO82" t="b">
        <v>0</v>
      </c>
      <c r="AP82" t="b">
        <v>0</v>
      </c>
      <c r="AQ82" t="s">
        <v>61</v>
      </c>
      <c r="AR82" t="s">
        <v>61</v>
      </c>
      <c r="AS82" t="s">
        <v>61</v>
      </c>
      <c r="AT82" t="s">
        <v>61</v>
      </c>
      <c r="AU82">
        <f>INT(US_Accidents_March23__3[[#This Row],[Start_Time]])</f>
        <v>42413</v>
      </c>
      <c r="AV82">
        <f>HOUR(US_Accidents_March23__3[[#This Row],[Start_Time]])</f>
        <v>12</v>
      </c>
      <c r="AW82" t="str">
        <f>TEXT(US_Accidents_March23__3[[#This Row],[date]],"ddd")</f>
        <v>Sat</v>
      </c>
      <c r="AX82" t="str" cm="1">
        <f t="array" ref="AX82">_xlfn.IFS(US_Accidents_March23__3[[#This Row],[hour]]&lt;6,"NIGHT",US_Accidents_March23__3[[#This Row],[hour]]&lt;12,"MORNING",US_Accidents_March23__3[[#This Row],[hour]]&lt;17,"AFTERNOON",TRUE,"EVENING")</f>
        <v>AFTERNOON</v>
      </c>
      <c r="AY82" t="str">
        <f>IF(WEEKDAY(US_Accidents_March23__3[[#This Row],[date]],2)&gt;5,"WEEKEND","WEEKDAY")</f>
        <v>WEEKEND</v>
      </c>
    </row>
    <row r="83" spans="1:51" x14ac:dyDescent="0.35">
      <c r="A83" t="s">
        <v>455</v>
      </c>
      <c r="B83" t="s">
        <v>46</v>
      </c>
      <c r="C83">
        <v>3</v>
      </c>
      <c r="D83" s="1">
        <v>42414.425694444442</v>
      </c>
      <c r="E83" s="1">
        <v>42414.999305555553</v>
      </c>
      <c r="F83">
        <v>39.981709000000002</v>
      </c>
      <c r="G83">
        <v>-82.984359999999995</v>
      </c>
      <c r="H83" t="s">
        <v>47</v>
      </c>
      <c r="I83" t="s">
        <v>47</v>
      </c>
      <c r="J83">
        <v>0.01</v>
      </c>
      <c r="K83" t="s">
        <v>456</v>
      </c>
      <c r="L83" t="s">
        <v>310</v>
      </c>
      <c r="M83" t="s">
        <v>93</v>
      </c>
      <c r="N83" t="s">
        <v>59</v>
      </c>
      <c r="O83" t="s">
        <v>51</v>
      </c>
      <c r="P83" t="s">
        <v>454</v>
      </c>
      <c r="Q83" t="s">
        <v>53</v>
      </c>
      <c r="R83" t="s">
        <v>54</v>
      </c>
      <c r="S83" t="s">
        <v>60</v>
      </c>
      <c r="T83" s="1">
        <v>42414.410416666666</v>
      </c>
      <c r="U83">
        <v>10</v>
      </c>
      <c r="V83">
        <v>0.4</v>
      </c>
      <c r="W83">
        <v>70</v>
      </c>
      <c r="X83">
        <v>30.52</v>
      </c>
      <c r="Y83">
        <v>10</v>
      </c>
      <c r="Z83" t="s">
        <v>457</v>
      </c>
      <c r="AA83">
        <v>5.8</v>
      </c>
      <c r="AC83" t="s">
        <v>353</v>
      </c>
      <c r="AD83" t="b">
        <v>0</v>
      </c>
      <c r="AE83" t="b">
        <v>0</v>
      </c>
      <c r="AF83" t="b">
        <v>0</v>
      </c>
      <c r="AG83" t="b">
        <v>0</v>
      </c>
      <c r="AH83" t="b">
        <v>0</v>
      </c>
      <c r="AI83" t="b">
        <v>0</v>
      </c>
      <c r="AJ83" t="b">
        <v>0</v>
      </c>
      <c r="AK83" t="b">
        <v>0</v>
      </c>
      <c r="AL83" t="b">
        <v>0</v>
      </c>
      <c r="AM83" t="b">
        <v>0</v>
      </c>
      <c r="AN83" t="b">
        <v>0</v>
      </c>
      <c r="AO83" t="b">
        <v>0</v>
      </c>
      <c r="AP83" t="b">
        <v>0</v>
      </c>
      <c r="AQ83" t="s">
        <v>61</v>
      </c>
      <c r="AR83" t="s">
        <v>61</v>
      </c>
      <c r="AS83" t="s">
        <v>61</v>
      </c>
      <c r="AT83" t="s">
        <v>61</v>
      </c>
      <c r="AU83">
        <f>INT(US_Accidents_March23__3[[#This Row],[Start_Time]])</f>
        <v>42414</v>
      </c>
      <c r="AV83">
        <f>HOUR(US_Accidents_March23__3[[#This Row],[Start_Time]])</f>
        <v>10</v>
      </c>
      <c r="AW83" t="str">
        <f>TEXT(US_Accidents_March23__3[[#This Row],[date]],"ddd")</f>
        <v>Sun</v>
      </c>
      <c r="AX83" t="str" cm="1">
        <f t="array" ref="AX83">_xlfn.IFS(US_Accidents_March23__3[[#This Row],[hour]]&lt;6,"NIGHT",US_Accidents_March23__3[[#This Row],[hour]]&lt;12,"MORNING",US_Accidents_March23__3[[#This Row],[hour]]&lt;17,"AFTERNOON",TRUE,"EVENING")</f>
        <v>MORNING</v>
      </c>
      <c r="AY83" t="str">
        <f>IF(WEEKDAY(US_Accidents_March23__3[[#This Row],[date]],2)&gt;5,"WEEKEND","WEEKDAY")</f>
        <v>WEEKEND</v>
      </c>
    </row>
    <row r="84" spans="1:51" x14ac:dyDescent="0.35">
      <c r="A84" t="s">
        <v>462</v>
      </c>
      <c r="B84" t="s">
        <v>46</v>
      </c>
      <c r="C84">
        <v>2</v>
      </c>
      <c r="D84" s="1">
        <v>42415.204016203701</v>
      </c>
      <c r="E84" s="1">
        <v>42415.224849537037</v>
      </c>
      <c r="F84">
        <v>39.469582000000003</v>
      </c>
      <c r="G84">
        <v>-83.712799000000004</v>
      </c>
      <c r="H84" t="s">
        <v>47</v>
      </c>
      <c r="I84" t="s">
        <v>47</v>
      </c>
      <c r="J84">
        <v>0.01</v>
      </c>
      <c r="K84" t="s">
        <v>463</v>
      </c>
      <c r="L84" t="s">
        <v>464</v>
      </c>
      <c r="M84" t="s">
        <v>465</v>
      </c>
      <c r="N84" t="s">
        <v>207</v>
      </c>
      <c r="O84" t="s">
        <v>51</v>
      </c>
      <c r="P84" t="s">
        <v>466</v>
      </c>
      <c r="Q84" t="s">
        <v>53</v>
      </c>
      <c r="R84" t="s">
        <v>54</v>
      </c>
      <c r="S84" t="s">
        <v>209</v>
      </c>
      <c r="T84" s="1">
        <v>42415.20416666667</v>
      </c>
      <c r="U84">
        <v>23</v>
      </c>
      <c r="V84">
        <v>13.9</v>
      </c>
      <c r="W84">
        <v>96</v>
      </c>
      <c r="X84">
        <v>30.09</v>
      </c>
      <c r="Y84">
        <v>2.5</v>
      </c>
      <c r="Z84" t="s">
        <v>458</v>
      </c>
      <c r="AA84">
        <v>8.1</v>
      </c>
      <c r="AC84" t="s">
        <v>70</v>
      </c>
      <c r="AD84" t="b">
        <v>0</v>
      </c>
      <c r="AE84" t="b">
        <v>0</v>
      </c>
      <c r="AF84" t="b">
        <v>0</v>
      </c>
      <c r="AG84" t="b">
        <v>0</v>
      </c>
      <c r="AH84" t="b">
        <v>0</v>
      </c>
      <c r="AI84" t="b">
        <v>0</v>
      </c>
      <c r="AJ84" t="b">
        <v>0</v>
      </c>
      <c r="AK84" t="b">
        <v>0</v>
      </c>
      <c r="AL84" t="b">
        <v>0</v>
      </c>
      <c r="AM84" t="b">
        <v>0</v>
      </c>
      <c r="AN84" t="b">
        <v>0</v>
      </c>
      <c r="AO84" t="b">
        <v>0</v>
      </c>
      <c r="AP84" t="b">
        <v>0</v>
      </c>
      <c r="AQ84" t="s">
        <v>57</v>
      </c>
      <c r="AR84" t="s">
        <v>57</v>
      </c>
      <c r="AS84" t="s">
        <v>57</v>
      </c>
      <c r="AT84" t="s">
        <v>57</v>
      </c>
      <c r="AU84">
        <f>INT(US_Accidents_March23__3[[#This Row],[Start_Time]])</f>
        <v>42415</v>
      </c>
      <c r="AV84">
        <f>HOUR(US_Accidents_March23__3[[#This Row],[Start_Time]])</f>
        <v>4</v>
      </c>
      <c r="AW84" t="str">
        <f>TEXT(US_Accidents_March23__3[[#This Row],[date]],"ddd")</f>
        <v>Mon</v>
      </c>
      <c r="AX84" t="str" cm="1">
        <f t="array" ref="AX84">_xlfn.IFS(US_Accidents_March23__3[[#This Row],[hour]]&lt;6,"NIGHT",US_Accidents_March23__3[[#This Row],[hour]]&lt;12,"MORNING",US_Accidents_March23__3[[#This Row],[hour]]&lt;17,"AFTERNOON",TRUE,"EVENING")</f>
        <v>NIGHT</v>
      </c>
      <c r="AY84" t="str">
        <f>IF(WEEKDAY(US_Accidents_March23__3[[#This Row],[date]],2)&gt;5,"WEEKEND","WEEKDAY")</f>
        <v>WEEKDAY</v>
      </c>
    </row>
    <row r="85" spans="1:51" x14ac:dyDescent="0.35">
      <c r="A85" t="s">
        <v>468</v>
      </c>
      <c r="B85" t="s">
        <v>46</v>
      </c>
      <c r="C85">
        <v>3</v>
      </c>
      <c r="D85" s="1">
        <v>42415.23778935185</v>
      </c>
      <c r="E85" s="1">
        <v>42415.258622685185</v>
      </c>
      <c r="F85">
        <v>39.975985999999999</v>
      </c>
      <c r="G85">
        <v>-82.996307000000002</v>
      </c>
      <c r="H85" t="s">
        <v>47</v>
      </c>
      <c r="I85" t="s">
        <v>47</v>
      </c>
      <c r="J85">
        <v>0.71</v>
      </c>
      <c r="K85" t="s">
        <v>469</v>
      </c>
      <c r="L85" t="s">
        <v>470</v>
      </c>
      <c r="M85" t="s">
        <v>93</v>
      </c>
      <c r="N85" t="s">
        <v>59</v>
      </c>
      <c r="O85" t="s">
        <v>51</v>
      </c>
      <c r="P85" t="s">
        <v>278</v>
      </c>
      <c r="Q85" t="s">
        <v>53</v>
      </c>
      <c r="R85" t="s">
        <v>54</v>
      </c>
      <c r="S85" t="s">
        <v>60</v>
      </c>
      <c r="T85" s="1">
        <v>42415.243750000001</v>
      </c>
      <c r="U85">
        <v>21.9</v>
      </c>
      <c r="V85">
        <v>14.5</v>
      </c>
      <c r="W85">
        <v>89</v>
      </c>
      <c r="X85">
        <v>30.06</v>
      </c>
      <c r="Y85">
        <v>5</v>
      </c>
      <c r="Z85" t="s">
        <v>457</v>
      </c>
      <c r="AA85">
        <v>5.8</v>
      </c>
      <c r="AB85">
        <v>0</v>
      </c>
      <c r="AC85" t="s">
        <v>471</v>
      </c>
      <c r="AD85" t="b">
        <v>0</v>
      </c>
      <c r="AE85" t="b">
        <v>0</v>
      </c>
      <c r="AF85" t="b">
        <v>0</v>
      </c>
      <c r="AG85" t="b">
        <v>0</v>
      </c>
      <c r="AH85" t="b">
        <v>1</v>
      </c>
      <c r="AI85" t="b">
        <v>0</v>
      </c>
      <c r="AJ85" t="b">
        <v>0</v>
      </c>
      <c r="AK85" t="b">
        <v>0</v>
      </c>
      <c r="AL85" t="b">
        <v>0</v>
      </c>
      <c r="AM85" t="b">
        <v>0</v>
      </c>
      <c r="AN85" t="b">
        <v>0</v>
      </c>
      <c r="AO85" t="b">
        <v>0</v>
      </c>
      <c r="AP85" t="b">
        <v>0</v>
      </c>
      <c r="AQ85" t="s">
        <v>57</v>
      </c>
      <c r="AR85" t="s">
        <v>57</v>
      </c>
      <c r="AS85" t="s">
        <v>57</v>
      </c>
      <c r="AT85" t="s">
        <v>57</v>
      </c>
      <c r="AU85">
        <f>INT(US_Accidents_March23__3[[#This Row],[Start_Time]])</f>
        <v>42415</v>
      </c>
      <c r="AV85">
        <f>HOUR(US_Accidents_March23__3[[#This Row],[Start_Time]])</f>
        <v>5</v>
      </c>
      <c r="AW85" t="str">
        <f>TEXT(US_Accidents_March23__3[[#This Row],[date]],"ddd")</f>
        <v>Mon</v>
      </c>
      <c r="AX85" t="str" cm="1">
        <f t="array" ref="AX85">_xlfn.IFS(US_Accidents_March23__3[[#This Row],[hour]]&lt;6,"NIGHT",US_Accidents_March23__3[[#This Row],[hour]]&lt;12,"MORNING",US_Accidents_March23__3[[#This Row],[hour]]&lt;17,"AFTERNOON",TRUE,"EVENING")</f>
        <v>NIGHT</v>
      </c>
      <c r="AY85" t="str">
        <f>IF(WEEKDAY(US_Accidents_March23__3[[#This Row],[date]],2)&gt;5,"WEEKEND","WEEKDAY")</f>
        <v>WEEKDAY</v>
      </c>
    </row>
    <row r="86" spans="1:51" x14ac:dyDescent="0.35">
      <c r="A86" t="s">
        <v>472</v>
      </c>
      <c r="B86" t="s">
        <v>46</v>
      </c>
      <c r="C86">
        <v>3</v>
      </c>
      <c r="D86" s="1">
        <v>42415.275000000001</v>
      </c>
      <c r="E86" s="1">
        <v>42415.375</v>
      </c>
      <c r="F86">
        <v>39.951401000000004</v>
      </c>
      <c r="G86">
        <v>-83.040160999999998</v>
      </c>
      <c r="H86" t="s">
        <v>47</v>
      </c>
      <c r="I86" t="s">
        <v>47</v>
      </c>
      <c r="J86">
        <v>0.01</v>
      </c>
      <c r="K86" t="s">
        <v>473</v>
      </c>
      <c r="L86" t="s">
        <v>474</v>
      </c>
      <c r="M86" t="s">
        <v>93</v>
      </c>
      <c r="N86" t="s">
        <v>59</v>
      </c>
      <c r="O86" t="s">
        <v>51</v>
      </c>
      <c r="P86" t="s">
        <v>461</v>
      </c>
      <c r="Q86" t="s">
        <v>53</v>
      </c>
      <c r="R86" t="s">
        <v>54</v>
      </c>
      <c r="S86" t="s">
        <v>95</v>
      </c>
      <c r="T86" s="1">
        <v>42415.260416666664</v>
      </c>
      <c r="U86">
        <v>22.8</v>
      </c>
      <c r="V86">
        <v>13.6</v>
      </c>
      <c r="W86">
        <v>96</v>
      </c>
      <c r="X86">
        <v>30.02</v>
      </c>
      <c r="Y86">
        <v>3</v>
      </c>
      <c r="Z86" t="s">
        <v>458</v>
      </c>
      <c r="AA86">
        <v>8.1</v>
      </c>
      <c r="AC86" t="s">
        <v>119</v>
      </c>
      <c r="AD86" t="b">
        <v>0</v>
      </c>
      <c r="AE86" t="b">
        <v>0</v>
      </c>
      <c r="AF86" t="b">
        <v>0</v>
      </c>
      <c r="AG86" t="b">
        <v>0</v>
      </c>
      <c r="AH86" t="b">
        <v>0</v>
      </c>
      <c r="AI86" t="b">
        <v>0</v>
      </c>
      <c r="AJ86" t="b">
        <v>0</v>
      </c>
      <c r="AK86" t="b">
        <v>0</v>
      </c>
      <c r="AL86" t="b">
        <v>0</v>
      </c>
      <c r="AM86" t="b">
        <v>0</v>
      </c>
      <c r="AN86" t="b">
        <v>0</v>
      </c>
      <c r="AO86" t="b">
        <v>0</v>
      </c>
      <c r="AP86" t="b">
        <v>0</v>
      </c>
      <c r="AQ86" t="s">
        <v>57</v>
      </c>
      <c r="AR86" t="s">
        <v>57</v>
      </c>
      <c r="AS86" t="s">
        <v>61</v>
      </c>
      <c r="AT86" t="s">
        <v>61</v>
      </c>
      <c r="AU86">
        <f>INT(US_Accidents_March23__3[[#This Row],[Start_Time]])</f>
        <v>42415</v>
      </c>
      <c r="AV86">
        <f>HOUR(US_Accidents_March23__3[[#This Row],[Start_Time]])</f>
        <v>6</v>
      </c>
      <c r="AW86" t="str">
        <f>TEXT(US_Accidents_March23__3[[#This Row],[date]],"ddd")</f>
        <v>Mon</v>
      </c>
      <c r="AX86" t="str" cm="1">
        <f t="array" ref="AX86">_xlfn.IFS(US_Accidents_March23__3[[#This Row],[hour]]&lt;6,"NIGHT",US_Accidents_March23__3[[#This Row],[hour]]&lt;12,"MORNING",US_Accidents_March23__3[[#This Row],[hour]]&lt;17,"AFTERNOON",TRUE,"EVENING")</f>
        <v>MORNING</v>
      </c>
      <c r="AY86" t="str">
        <f>IF(WEEKDAY(US_Accidents_March23__3[[#This Row],[date]],2)&gt;5,"WEEKEND","WEEKDAY")</f>
        <v>WEEKDAY</v>
      </c>
    </row>
    <row r="87" spans="1:51" x14ac:dyDescent="0.35">
      <c r="A87" t="s">
        <v>475</v>
      </c>
      <c r="B87" t="s">
        <v>46</v>
      </c>
      <c r="C87">
        <v>2</v>
      </c>
      <c r="D87" s="1">
        <v>42415.293506944443</v>
      </c>
      <c r="E87" s="1">
        <v>42415.314340277779</v>
      </c>
      <c r="F87">
        <v>39.968879999999999</v>
      </c>
      <c r="G87">
        <v>-83.022262999999995</v>
      </c>
      <c r="H87" t="s">
        <v>47</v>
      </c>
      <c r="I87" t="s">
        <v>47</v>
      </c>
      <c r="J87">
        <v>2.04</v>
      </c>
      <c r="K87" t="s">
        <v>476</v>
      </c>
      <c r="L87" t="s">
        <v>477</v>
      </c>
      <c r="M87" t="s">
        <v>93</v>
      </c>
      <c r="N87" t="s">
        <v>59</v>
      </c>
      <c r="O87" t="s">
        <v>51</v>
      </c>
      <c r="P87" t="s">
        <v>278</v>
      </c>
      <c r="Q87" t="s">
        <v>53</v>
      </c>
      <c r="R87" t="s">
        <v>54</v>
      </c>
      <c r="S87" t="s">
        <v>60</v>
      </c>
      <c r="T87" s="1">
        <v>42415.292361111111</v>
      </c>
      <c r="U87">
        <v>23</v>
      </c>
      <c r="V87">
        <v>15.8</v>
      </c>
      <c r="W87">
        <v>86</v>
      </c>
      <c r="X87">
        <v>30.03</v>
      </c>
      <c r="Y87">
        <v>3</v>
      </c>
      <c r="Z87" t="s">
        <v>457</v>
      </c>
      <c r="AA87">
        <v>5.8</v>
      </c>
      <c r="AB87">
        <v>0</v>
      </c>
      <c r="AC87" t="s">
        <v>471</v>
      </c>
      <c r="AD87" t="b">
        <v>0</v>
      </c>
      <c r="AE87" t="b">
        <v>0</v>
      </c>
      <c r="AF87" t="b">
        <v>0</v>
      </c>
      <c r="AG87" t="b">
        <v>0</v>
      </c>
      <c r="AH87" t="b">
        <v>0</v>
      </c>
      <c r="AI87" t="b">
        <v>0</v>
      </c>
      <c r="AJ87" t="b">
        <v>0</v>
      </c>
      <c r="AK87" t="b">
        <v>0</v>
      </c>
      <c r="AL87" t="b">
        <v>0</v>
      </c>
      <c r="AM87" t="b">
        <v>0</v>
      </c>
      <c r="AN87" t="b">
        <v>0</v>
      </c>
      <c r="AO87" t="b">
        <v>0</v>
      </c>
      <c r="AP87" t="b">
        <v>0</v>
      </c>
      <c r="AQ87" t="s">
        <v>57</v>
      </c>
      <c r="AR87" t="s">
        <v>61</v>
      </c>
      <c r="AS87" t="s">
        <v>61</v>
      </c>
      <c r="AT87" t="s">
        <v>61</v>
      </c>
      <c r="AU87">
        <f>INT(US_Accidents_March23__3[[#This Row],[Start_Time]])</f>
        <v>42415</v>
      </c>
      <c r="AV87">
        <f>HOUR(US_Accidents_March23__3[[#This Row],[Start_Time]])</f>
        <v>7</v>
      </c>
      <c r="AW87" t="str">
        <f>TEXT(US_Accidents_March23__3[[#This Row],[date]],"ddd")</f>
        <v>Mon</v>
      </c>
      <c r="AX87" t="str" cm="1">
        <f t="array" ref="AX87">_xlfn.IFS(US_Accidents_March23__3[[#This Row],[hour]]&lt;6,"NIGHT",US_Accidents_March23__3[[#This Row],[hour]]&lt;12,"MORNING",US_Accidents_March23__3[[#This Row],[hour]]&lt;17,"AFTERNOON",TRUE,"EVENING")</f>
        <v>MORNING</v>
      </c>
      <c r="AY87" t="str">
        <f>IF(WEEKDAY(US_Accidents_March23__3[[#This Row],[date]],2)&gt;5,"WEEKEND","WEEKDAY")</f>
        <v>WEEKDAY</v>
      </c>
    </row>
    <row r="88" spans="1:51" x14ac:dyDescent="0.35">
      <c r="A88" t="s">
        <v>479</v>
      </c>
      <c r="B88" t="s">
        <v>46</v>
      </c>
      <c r="C88">
        <v>2</v>
      </c>
      <c r="D88" s="1">
        <v>42415.302731481483</v>
      </c>
      <c r="E88" s="1">
        <v>42415.323564814818</v>
      </c>
      <c r="F88">
        <v>39.831443999999998</v>
      </c>
      <c r="G88">
        <v>-84.097267000000002</v>
      </c>
      <c r="H88" t="s">
        <v>47</v>
      </c>
      <c r="I88" t="s">
        <v>47</v>
      </c>
      <c r="J88">
        <v>0</v>
      </c>
      <c r="K88" t="s">
        <v>480</v>
      </c>
      <c r="L88" t="s">
        <v>481</v>
      </c>
      <c r="M88" t="s">
        <v>49</v>
      </c>
      <c r="N88" t="s">
        <v>50</v>
      </c>
      <c r="O88" t="s">
        <v>51</v>
      </c>
      <c r="P88" t="s">
        <v>482</v>
      </c>
      <c r="Q88" t="s">
        <v>53</v>
      </c>
      <c r="R88" t="s">
        <v>54</v>
      </c>
      <c r="S88" t="s">
        <v>55</v>
      </c>
      <c r="T88" s="1">
        <v>42415.290277777778</v>
      </c>
      <c r="U88">
        <v>24.1</v>
      </c>
      <c r="V88">
        <v>17</v>
      </c>
      <c r="W88">
        <v>98</v>
      </c>
      <c r="X88">
        <v>30.04</v>
      </c>
      <c r="Y88">
        <v>1.5</v>
      </c>
      <c r="Z88" t="s">
        <v>458</v>
      </c>
      <c r="AA88">
        <v>5.8</v>
      </c>
      <c r="AB88">
        <v>0</v>
      </c>
      <c r="AC88" t="s">
        <v>119</v>
      </c>
      <c r="AD88" t="b">
        <v>0</v>
      </c>
      <c r="AE88" t="b">
        <v>0</v>
      </c>
      <c r="AF88" t="b">
        <v>0</v>
      </c>
      <c r="AG88" t="b">
        <v>0</v>
      </c>
      <c r="AH88" t="b">
        <v>0</v>
      </c>
      <c r="AI88" t="b">
        <v>0</v>
      </c>
      <c r="AJ88" t="b">
        <v>0</v>
      </c>
      <c r="AK88" t="b">
        <v>0</v>
      </c>
      <c r="AL88" t="b">
        <v>0</v>
      </c>
      <c r="AM88" t="b">
        <v>0</v>
      </c>
      <c r="AN88" t="b">
        <v>0</v>
      </c>
      <c r="AO88" t="b">
        <v>0</v>
      </c>
      <c r="AP88" t="b">
        <v>0</v>
      </c>
      <c r="AQ88" t="s">
        <v>57</v>
      </c>
      <c r="AR88" t="s">
        <v>61</v>
      </c>
      <c r="AS88" t="s">
        <v>61</v>
      </c>
      <c r="AT88" t="s">
        <v>61</v>
      </c>
      <c r="AU88">
        <f>INT(US_Accidents_March23__3[[#This Row],[Start_Time]])</f>
        <v>42415</v>
      </c>
      <c r="AV88">
        <f>HOUR(US_Accidents_March23__3[[#This Row],[Start_Time]])</f>
        <v>7</v>
      </c>
      <c r="AW88" t="str">
        <f>TEXT(US_Accidents_March23__3[[#This Row],[date]],"ddd")</f>
        <v>Mon</v>
      </c>
      <c r="AX88" t="str" cm="1">
        <f t="array" ref="AX88">_xlfn.IFS(US_Accidents_March23__3[[#This Row],[hour]]&lt;6,"NIGHT",US_Accidents_March23__3[[#This Row],[hour]]&lt;12,"MORNING",US_Accidents_March23__3[[#This Row],[hour]]&lt;17,"AFTERNOON",TRUE,"EVENING")</f>
        <v>MORNING</v>
      </c>
      <c r="AY88" t="str">
        <f>IF(WEEKDAY(US_Accidents_March23__3[[#This Row],[date]],2)&gt;5,"WEEKEND","WEEKDAY")</f>
        <v>WEEKDAY</v>
      </c>
    </row>
    <row r="89" spans="1:51" x14ac:dyDescent="0.35">
      <c r="A89" t="s">
        <v>483</v>
      </c>
      <c r="B89" t="s">
        <v>46</v>
      </c>
      <c r="C89">
        <v>3</v>
      </c>
      <c r="D89" s="1">
        <v>42415.296527777777</v>
      </c>
      <c r="E89" s="1">
        <v>42415.416666666664</v>
      </c>
      <c r="F89">
        <v>39.890586999999996</v>
      </c>
      <c r="G89">
        <v>-83.035384999999977</v>
      </c>
      <c r="H89" t="s">
        <v>47</v>
      </c>
      <c r="I89" t="s">
        <v>47</v>
      </c>
      <c r="J89">
        <v>0.01</v>
      </c>
      <c r="K89" t="s">
        <v>484</v>
      </c>
      <c r="L89" t="s">
        <v>485</v>
      </c>
      <c r="M89" t="s">
        <v>264</v>
      </c>
      <c r="N89" t="s">
        <v>59</v>
      </c>
      <c r="O89" t="s">
        <v>51</v>
      </c>
      <c r="P89" t="s">
        <v>265</v>
      </c>
      <c r="Q89" t="s">
        <v>53</v>
      </c>
      <c r="R89" t="s">
        <v>54</v>
      </c>
      <c r="S89" t="s">
        <v>95</v>
      </c>
      <c r="T89" s="1">
        <v>42415.305555555555</v>
      </c>
      <c r="U89">
        <v>24.8</v>
      </c>
      <c r="V89">
        <v>17.899999999999999</v>
      </c>
      <c r="W89">
        <v>100</v>
      </c>
      <c r="X89">
        <v>30.01</v>
      </c>
      <c r="Y89">
        <v>1.5</v>
      </c>
      <c r="Z89" t="s">
        <v>457</v>
      </c>
      <c r="AA89">
        <v>5.8</v>
      </c>
      <c r="AC89" t="s">
        <v>119</v>
      </c>
      <c r="AD89" t="b">
        <v>0</v>
      </c>
      <c r="AE89" t="b">
        <v>0</v>
      </c>
      <c r="AF89" t="b">
        <v>0</v>
      </c>
      <c r="AG89" t="b">
        <v>0</v>
      </c>
      <c r="AH89" t="b">
        <v>0</v>
      </c>
      <c r="AI89" t="b">
        <v>0</v>
      </c>
      <c r="AJ89" t="b">
        <v>0</v>
      </c>
      <c r="AK89" t="b">
        <v>0</v>
      </c>
      <c r="AL89" t="b">
        <v>0</v>
      </c>
      <c r="AM89" t="b">
        <v>0</v>
      </c>
      <c r="AN89" t="b">
        <v>0</v>
      </c>
      <c r="AO89" t="b">
        <v>0</v>
      </c>
      <c r="AP89" t="b">
        <v>0</v>
      </c>
      <c r="AQ89" t="s">
        <v>57</v>
      </c>
      <c r="AR89" t="s">
        <v>61</v>
      </c>
      <c r="AS89" t="s">
        <v>61</v>
      </c>
      <c r="AT89" t="s">
        <v>61</v>
      </c>
      <c r="AU89">
        <f>INT(US_Accidents_March23__3[[#This Row],[Start_Time]])</f>
        <v>42415</v>
      </c>
      <c r="AV89">
        <f>HOUR(US_Accidents_March23__3[[#This Row],[Start_Time]])</f>
        <v>7</v>
      </c>
      <c r="AW89" t="str">
        <f>TEXT(US_Accidents_March23__3[[#This Row],[date]],"ddd")</f>
        <v>Mon</v>
      </c>
      <c r="AX89" t="str" cm="1">
        <f t="array" ref="AX89">_xlfn.IFS(US_Accidents_March23__3[[#This Row],[hour]]&lt;6,"NIGHT",US_Accidents_March23__3[[#This Row],[hour]]&lt;12,"MORNING",US_Accidents_March23__3[[#This Row],[hour]]&lt;17,"AFTERNOON",TRUE,"EVENING")</f>
        <v>MORNING</v>
      </c>
      <c r="AY89" t="str">
        <f>IF(WEEKDAY(US_Accidents_March23__3[[#This Row],[date]],2)&gt;5,"WEEKEND","WEEKDAY")</f>
        <v>WEEKDAY</v>
      </c>
    </row>
    <row r="90" spans="1:51" x14ac:dyDescent="0.35">
      <c r="A90" t="s">
        <v>486</v>
      </c>
      <c r="B90" t="s">
        <v>46</v>
      </c>
      <c r="C90">
        <v>3</v>
      </c>
      <c r="D90" s="1">
        <v>42415.328113425923</v>
      </c>
      <c r="E90" s="1">
        <v>42415.348946759259</v>
      </c>
      <c r="F90">
        <v>39.639499999999998</v>
      </c>
      <c r="G90">
        <v>-84.231360999999978</v>
      </c>
      <c r="H90" t="s">
        <v>47</v>
      </c>
      <c r="I90" t="s">
        <v>47</v>
      </c>
      <c r="J90">
        <v>0.01</v>
      </c>
      <c r="K90" t="s">
        <v>487</v>
      </c>
      <c r="L90" t="s">
        <v>77</v>
      </c>
      <c r="M90" t="s">
        <v>49</v>
      </c>
      <c r="N90" t="s">
        <v>50</v>
      </c>
      <c r="O90" t="s">
        <v>51</v>
      </c>
      <c r="P90" t="s">
        <v>232</v>
      </c>
      <c r="Q90" t="s">
        <v>53</v>
      </c>
      <c r="R90" t="s">
        <v>54</v>
      </c>
      <c r="S90" t="s">
        <v>78</v>
      </c>
      <c r="T90" s="1">
        <v>42415.328472222223</v>
      </c>
      <c r="U90">
        <v>26.1</v>
      </c>
      <c r="V90">
        <v>17.600000000000001</v>
      </c>
      <c r="W90">
        <v>92</v>
      </c>
      <c r="X90">
        <v>30.01</v>
      </c>
      <c r="Y90">
        <v>4</v>
      </c>
      <c r="Z90" t="s">
        <v>165</v>
      </c>
      <c r="AA90">
        <v>8.1</v>
      </c>
      <c r="AC90" t="s">
        <v>70</v>
      </c>
      <c r="AD90" t="b">
        <v>0</v>
      </c>
      <c r="AE90" t="b">
        <v>0</v>
      </c>
      <c r="AF90" t="b">
        <v>0</v>
      </c>
      <c r="AG90" t="b">
        <v>0</v>
      </c>
      <c r="AH90" t="b">
        <v>0</v>
      </c>
      <c r="AI90" t="b">
        <v>0</v>
      </c>
      <c r="AJ90" t="b">
        <v>0</v>
      </c>
      <c r="AK90" t="b">
        <v>0</v>
      </c>
      <c r="AL90" t="b">
        <v>0</v>
      </c>
      <c r="AM90" t="b">
        <v>0</v>
      </c>
      <c r="AN90" t="b">
        <v>0</v>
      </c>
      <c r="AO90" t="b">
        <v>0</v>
      </c>
      <c r="AP90" t="b">
        <v>0</v>
      </c>
      <c r="AQ90" t="s">
        <v>61</v>
      </c>
      <c r="AR90" t="s">
        <v>61</v>
      </c>
      <c r="AS90" t="s">
        <v>61</v>
      </c>
      <c r="AT90" t="s">
        <v>61</v>
      </c>
      <c r="AU90">
        <f>INT(US_Accidents_March23__3[[#This Row],[Start_Time]])</f>
        <v>42415</v>
      </c>
      <c r="AV90">
        <f>HOUR(US_Accidents_March23__3[[#This Row],[Start_Time]])</f>
        <v>7</v>
      </c>
      <c r="AW90" t="str">
        <f>TEXT(US_Accidents_March23__3[[#This Row],[date]],"ddd")</f>
        <v>Mon</v>
      </c>
      <c r="AX90" t="str" cm="1">
        <f t="array" ref="AX90">_xlfn.IFS(US_Accidents_March23__3[[#This Row],[hour]]&lt;6,"NIGHT",US_Accidents_March23__3[[#This Row],[hour]]&lt;12,"MORNING",US_Accidents_March23__3[[#This Row],[hour]]&lt;17,"AFTERNOON",TRUE,"EVENING")</f>
        <v>MORNING</v>
      </c>
      <c r="AY90" t="str">
        <f>IF(WEEKDAY(US_Accidents_March23__3[[#This Row],[date]],2)&gt;5,"WEEKEND","WEEKDAY")</f>
        <v>WEEKDAY</v>
      </c>
    </row>
    <row r="91" spans="1:51" x14ac:dyDescent="0.35">
      <c r="A91" t="s">
        <v>488</v>
      </c>
      <c r="B91" t="s">
        <v>46</v>
      </c>
      <c r="C91">
        <v>2</v>
      </c>
      <c r="D91" s="1">
        <v>42415.341354166667</v>
      </c>
      <c r="E91" s="1">
        <v>42415.362187500003</v>
      </c>
      <c r="F91">
        <v>39.79813</v>
      </c>
      <c r="G91">
        <v>-84.244796999999977</v>
      </c>
      <c r="H91" t="s">
        <v>47</v>
      </c>
      <c r="I91" t="s">
        <v>47</v>
      </c>
      <c r="J91">
        <v>0.01</v>
      </c>
      <c r="K91" t="s">
        <v>489</v>
      </c>
      <c r="L91" t="s">
        <v>490</v>
      </c>
      <c r="M91" t="s">
        <v>49</v>
      </c>
      <c r="N91" t="s">
        <v>50</v>
      </c>
      <c r="O91" t="s">
        <v>51</v>
      </c>
      <c r="P91" t="s">
        <v>396</v>
      </c>
      <c r="Q91" t="s">
        <v>53</v>
      </c>
      <c r="R91" t="s">
        <v>54</v>
      </c>
      <c r="S91" t="s">
        <v>75</v>
      </c>
      <c r="T91" s="1">
        <v>42415.349305555559</v>
      </c>
      <c r="U91">
        <v>25</v>
      </c>
      <c r="V91">
        <v>17.100000000000001</v>
      </c>
      <c r="W91">
        <v>96</v>
      </c>
      <c r="X91">
        <v>29.99</v>
      </c>
      <c r="Y91">
        <v>0.8</v>
      </c>
      <c r="Z91" t="s">
        <v>165</v>
      </c>
      <c r="AA91">
        <v>6.9</v>
      </c>
      <c r="AB91">
        <v>0</v>
      </c>
      <c r="AC91" t="s">
        <v>70</v>
      </c>
      <c r="AD91" t="b">
        <v>0</v>
      </c>
      <c r="AE91" t="b">
        <v>0</v>
      </c>
      <c r="AF91" t="b">
        <v>0</v>
      </c>
      <c r="AG91" t="b">
        <v>0</v>
      </c>
      <c r="AH91" t="b">
        <v>0</v>
      </c>
      <c r="AI91" t="b">
        <v>0</v>
      </c>
      <c r="AJ91" t="b">
        <v>0</v>
      </c>
      <c r="AK91" t="b">
        <v>0</v>
      </c>
      <c r="AL91" t="b">
        <v>0</v>
      </c>
      <c r="AM91" t="b">
        <v>0</v>
      </c>
      <c r="AN91" t="b">
        <v>0</v>
      </c>
      <c r="AO91" t="b">
        <v>1</v>
      </c>
      <c r="AP91" t="b">
        <v>0</v>
      </c>
      <c r="AQ91" t="s">
        <v>61</v>
      </c>
      <c r="AR91" t="s">
        <v>61</v>
      </c>
      <c r="AS91" t="s">
        <v>61</v>
      </c>
      <c r="AT91" t="s">
        <v>61</v>
      </c>
      <c r="AU91">
        <f>INT(US_Accidents_March23__3[[#This Row],[Start_Time]])</f>
        <v>42415</v>
      </c>
      <c r="AV91">
        <f>HOUR(US_Accidents_March23__3[[#This Row],[Start_Time]])</f>
        <v>8</v>
      </c>
      <c r="AW91" t="str">
        <f>TEXT(US_Accidents_March23__3[[#This Row],[date]],"ddd")</f>
        <v>Mon</v>
      </c>
      <c r="AX91" t="str" cm="1">
        <f t="array" ref="AX91">_xlfn.IFS(US_Accidents_March23__3[[#This Row],[hour]]&lt;6,"NIGHT",US_Accidents_March23__3[[#This Row],[hour]]&lt;12,"MORNING",US_Accidents_March23__3[[#This Row],[hour]]&lt;17,"AFTERNOON",TRUE,"EVENING")</f>
        <v>MORNING</v>
      </c>
      <c r="AY91" t="str">
        <f>IF(WEEKDAY(US_Accidents_March23__3[[#This Row],[date]],2)&gt;5,"WEEKEND","WEEKDAY")</f>
        <v>WEEKDAY</v>
      </c>
    </row>
    <row r="92" spans="1:51" x14ac:dyDescent="0.35">
      <c r="A92" t="s">
        <v>491</v>
      </c>
      <c r="B92" t="s">
        <v>46</v>
      </c>
      <c r="C92">
        <v>2</v>
      </c>
      <c r="D92" s="1">
        <v>42415.355405092596</v>
      </c>
      <c r="E92" s="1">
        <v>42415.376238425924</v>
      </c>
      <c r="F92">
        <v>40.082015999999996</v>
      </c>
      <c r="G92">
        <v>-82.937118999999996</v>
      </c>
      <c r="H92" t="s">
        <v>47</v>
      </c>
      <c r="I92" t="s">
        <v>47</v>
      </c>
      <c r="J92">
        <v>0.01</v>
      </c>
      <c r="K92" t="s">
        <v>492</v>
      </c>
      <c r="L92" t="s">
        <v>493</v>
      </c>
      <c r="M92" t="s">
        <v>93</v>
      </c>
      <c r="N92" t="s">
        <v>59</v>
      </c>
      <c r="O92" t="s">
        <v>51</v>
      </c>
      <c r="P92" t="s">
        <v>494</v>
      </c>
      <c r="Q92" t="s">
        <v>53</v>
      </c>
      <c r="R92" t="s">
        <v>54</v>
      </c>
      <c r="S92" t="s">
        <v>60</v>
      </c>
      <c r="T92" s="1">
        <v>42415.368750000001</v>
      </c>
      <c r="U92">
        <v>26.1</v>
      </c>
      <c r="V92">
        <v>19.399999999999999</v>
      </c>
      <c r="W92">
        <v>88</v>
      </c>
      <c r="X92">
        <v>30.06</v>
      </c>
      <c r="Y92">
        <v>1</v>
      </c>
      <c r="Z92" t="s">
        <v>458</v>
      </c>
      <c r="AA92">
        <v>5.8</v>
      </c>
      <c r="AB92">
        <v>0.01</v>
      </c>
      <c r="AC92" t="s">
        <v>471</v>
      </c>
      <c r="AD92" t="b">
        <v>0</v>
      </c>
      <c r="AE92" t="b">
        <v>0</v>
      </c>
      <c r="AF92" t="b">
        <v>0</v>
      </c>
      <c r="AG92" t="b">
        <v>0</v>
      </c>
      <c r="AH92" t="b">
        <v>0</v>
      </c>
      <c r="AI92" t="b">
        <v>0</v>
      </c>
      <c r="AJ92" t="b">
        <v>0</v>
      </c>
      <c r="AK92" t="b">
        <v>0</v>
      </c>
      <c r="AL92" t="b">
        <v>0</v>
      </c>
      <c r="AM92" t="b">
        <v>0</v>
      </c>
      <c r="AN92" t="b">
        <v>0</v>
      </c>
      <c r="AO92" t="b">
        <v>1</v>
      </c>
      <c r="AP92" t="b">
        <v>0</v>
      </c>
      <c r="AQ92" t="s">
        <v>61</v>
      </c>
      <c r="AR92" t="s">
        <v>61</v>
      </c>
      <c r="AS92" t="s">
        <v>61</v>
      </c>
      <c r="AT92" t="s">
        <v>61</v>
      </c>
      <c r="AU92">
        <f>INT(US_Accidents_March23__3[[#This Row],[Start_Time]])</f>
        <v>42415</v>
      </c>
      <c r="AV92">
        <f>HOUR(US_Accidents_March23__3[[#This Row],[Start_Time]])</f>
        <v>8</v>
      </c>
      <c r="AW92" t="str">
        <f>TEXT(US_Accidents_March23__3[[#This Row],[date]],"ddd")</f>
        <v>Mon</v>
      </c>
      <c r="AX92" t="str" cm="1">
        <f t="array" ref="AX92">_xlfn.IFS(US_Accidents_March23__3[[#This Row],[hour]]&lt;6,"NIGHT",US_Accidents_March23__3[[#This Row],[hour]]&lt;12,"MORNING",US_Accidents_March23__3[[#This Row],[hour]]&lt;17,"AFTERNOON",TRUE,"EVENING")</f>
        <v>MORNING</v>
      </c>
      <c r="AY92" t="str">
        <f>IF(WEEKDAY(US_Accidents_March23__3[[#This Row],[date]],2)&gt;5,"WEEKEND","WEEKDAY")</f>
        <v>WEEKDAY</v>
      </c>
    </row>
    <row r="93" spans="1:51" x14ac:dyDescent="0.35">
      <c r="A93" t="s">
        <v>495</v>
      </c>
      <c r="B93" t="s">
        <v>46</v>
      </c>
      <c r="C93">
        <v>2</v>
      </c>
      <c r="D93" s="1">
        <v>42415.360462962963</v>
      </c>
      <c r="E93" s="1">
        <v>42415.381296296298</v>
      </c>
      <c r="F93">
        <v>39.763362999999998</v>
      </c>
      <c r="G93">
        <v>-84.155349999999999</v>
      </c>
      <c r="H93" t="s">
        <v>47</v>
      </c>
      <c r="I93" t="s">
        <v>47</v>
      </c>
      <c r="J93">
        <v>0</v>
      </c>
      <c r="K93" t="s">
        <v>496</v>
      </c>
      <c r="L93" t="s">
        <v>153</v>
      </c>
      <c r="M93" t="s">
        <v>49</v>
      </c>
      <c r="N93" t="s">
        <v>50</v>
      </c>
      <c r="O93" t="s">
        <v>51</v>
      </c>
      <c r="P93" t="s">
        <v>497</v>
      </c>
      <c r="Q93" t="s">
        <v>53</v>
      </c>
      <c r="R93" t="s">
        <v>54</v>
      </c>
      <c r="S93" t="s">
        <v>55</v>
      </c>
      <c r="T93" s="1">
        <v>42415.373611111114</v>
      </c>
      <c r="U93">
        <v>27</v>
      </c>
      <c r="V93">
        <v>23</v>
      </c>
      <c r="W93">
        <v>98</v>
      </c>
      <c r="X93">
        <v>30.04</v>
      </c>
      <c r="Y93">
        <v>2.5</v>
      </c>
      <c r="Z93" t="s">
        <v>84</v>
      </c>
      <c r="AA93">
        <v>3.5</v>
      </c>
      <c r="AB93">
        <v>0</v>
      </c>
      <c r="AC93" t="s">
        <v>471</v>
      </c>
      <c r="AD93" t="b">
        <v>0</v>
      </c>
      <c r="AE93" t="b">
        <v>0</v>
      </c>
      <c r="AF93" t="b">
        <v>0</v>
      </c>
      <c r="AG93" t="b">
        <v>0</v>
      </c>
      <c r="AH93" t="b">
        <v>0</v>
      </c>
      <c r="AI93" t="b">
        <v>0</v>
      </c>
      <c r="AJ93" t="b">
        <v>0</v>
      </c>
      <c r="AK93" t="b">
        <v>0</v>
      </c>
      <c r="AL93" t="b">
        <v>0</v>
      </c>
      <c r="AM93" t="b">
        <v>0</v>
      </c>
      <c r="AN93" t="b">
        <v>0</v>
      </c>
      <c r="AO93" t="b">
        <v>0</v>
      </c>
      <c r="AP93" t="b">
        <v>0</v>
      </c>
      <c r="AQ93" t="s">
        <v>61</v>
      </c>
      <c r="AR93" t="s">
        <v>61</v>
      </c>
      <c r="AS93" t="s">
        <v>61</v>
      </c>
      <c r="AT93" t="s">
        <v>61</v>
      </c>
      <c r="AU93">
        <f>INT(US_Accidents_March23__3[[#This Row],[Start_Time]])</f>
        <v>42415</v>
      </c>
      <c r="AV93">
        <f>HOUR(US_Accidents_March23__3[[#This Row],[Start_Time]])</f>
        <v>8</v>
      </c>
      <c r="AW93" t="str">
        <f>TEXT(US_Accidents_March23__3[[#This Row],[date]],"ddd")</f>
        <v>Mon</v>
      </c>
      <c r="AX93" t="str" cm="1">
        <f t="array" ref="AX93">_xlfn.IFS(US_Accidents_March23__3[[#This Row],[hour]]&lt;6,"NIGHT",US_Accidents_March23__3[[#This Row],[hour]]&lt;12,"MORNING",US_Accidents_March23__3[[#This Row],[hour]]&lt;17,"AFTERNOON",TRUE,"EVENING")</f>
        <v>MORNING</v>
      </c>
      <c r="AY93" t="str">
        <f>IF(WEEKDAY(US_Accidents_March23__3[[#This Row],[date]],2)&gt;5,"WEEKEND","WEEKDAY")</f>
        <v>WEEKDAY</v>
      </c>
    </row>
    <row r="94" spans="1:51" x14ac:dyDescent="0.35">
      <c r="A94" t="s">
        <v>498</v>
      </c>
      <c r="B94" t="s">
        <v>46</v>
      </c>
      <c r="C94">
        <v>2</v>
      </c>
      <c r="D94" s="1">
        <v>42415.479884259257</v>
      </c>
      <c r="E94" s="1">
        <v>42415.500717592593</v>
      </c>
      <c r="F94">
        <v>39.740062999999999</v>
      </c>
      <c r="G94">
        <v>-84.191833000000003</v>
      </c>
      <c r="H94" t="s">
        <v>47</v>
      </c>
      <c r="I94" t="s">
        <v>47</v>
      </c>
      <c r="J94">
        <v>0.01</v>
      </c>
      <c r="K94" t="s">
        <v>499</v>
      </c>
      <c r="L94" t="s">
        <v>418</v>
      </c>
      <c r="M94" t="s">
        <v>49</v>
      </c>
      <c r="N94" t="s">
        <v>50</v>
      </c>
      <c r="O94" t="s">
        <v>51</v>
      </c>
      <c r="P94" t="s">
        <v>104</v>
      </c>
      <c r="Q94" t="s">
        <v>53</v>
      </c>
      <c r="R94" t="s">
        <v>54</v>
      </c>
      <c r="S94" t="s">
        <v>55</v>
      </c>
      <c r="T94" s="1">
        <v>42415.493750000001</v>
      </c>
      <c r="U94">
        <v>32</v>
      </c>
      <c r="V94">
        <v>26.4</v>
      </c>
      <c r="W94">
        <v>100</v>
      </c>
      <c r="X94">
        <v>29.99</v>
      </c>
      <c r="Y94">
        <v>1.5</v>
      </c>
      <c r="Z94" t="s">
        <v>458</v>
      </c>
      <c r="AA94">
        <v>5.8</v>
      </c>
      <c r="AC94" t="s">
        <v>70</v>
      </c>
      <c r="AD94" t="b">
        <v>0</v>
      </c>
      <c r="AE94" t="b">
        <v>0</v>
      </c>
      <c r="AF94" t="b">
        <v>1</v>
      </c>
      <c r="AG94" t="b">
        <v>0</v>
      </c>
      <c r="AH94" t="b">
        <v>0</v>
      </c>
      <c r="AI94" t="b">
        <v>0</v>
      </c>
      <c r="AJ94" t="b">
        <v>0</v>
      </c>
      <c r="AK94" t="b">
        <v>0</v>
      </c>
      <c r="AL94" t="b">
        <v>0</v>
      </c>
      <c r="AM94" t="b">
        <v>0</v>
      </c>
      <c r="AN94" t="b">
        <v>0</v>
      </c>
      <c r="AO94" t="b">
        <v>1</v>
      </c>
      <c r="AP94" t="b">
        <v>0</v>
      </c>
      <c r="AQ94" t="s">
        <v>61</v>
      </c>
      <c r="AR94" t="s">
        <v>61</v>
      </c>
      <c r="AS94" t="s">
        <v>61</v>
      </c>
      <c r="AT94" t="s">
        <v>61</v>
      </c>
      <c r="AU94">
        <f>INT(US_Accidents_March23__3[[#This Row],[Start_Time]])</f>
        <v>42415</v>
      </c>
      <c r="AV94">
        <f>HOUR(US_Accidents_March23__3[[#This Row],[Start_Time]])</f>
        <v>11</v>
      </c>
      <c r="AW94" t="str">
        <f>TEXT(US_Accidents_March23__3[[#This Row],[date]],"ddd")</f>
        <v>Mon</v>
      </c>
      <c r="AX94" t="str" cm="1">
        <f t="array" ref="AX94">_xlfn.IFS(US_Accidents_March23__3[[#This Row],[hour]]&lt;6,"NIGHT",US_Accidents_March23__3[[#This Row],[hour]]&lt;12,"MORNING",US_Accidents_March23__3[[#This Row],[hour]]&lt;17,"AFTERNOON",TRUE,"EVENING")</f>
        <v>MORNING</v>
      </c>
      <c r="AY94" t="str">
        <f>IF(WEEKDAY(US_Accidents_March23__3[[#This Row],[date]],2)&gt;5,"WEEKEND","WEEKDAY")</f>
        <v>WEEKDAY</v>
      </c>
    </row>
    <row r="95" spans="1:51" x14ac:dyDescent="0.35">
      <c r="A95" t="s">
        <v>500</v>
      </c>
      <c r="B95" t="s">
        <v>46</v>
      </c>
      <c r="C95">
        <v>2</v>
      </c>
      <c r="D95" s="1">
        <v>42415.521377314813</v>
      </c>
      <c r="E95" s="1">
        <v>42415.552627314813</v>
      </c>
      <c r="F95">
        <v>39.998759999999997</v>
      </c>
      <c r="G95">
        <v>-82.625220999999996</v>
      </c>
      <c r="H95" t="s">
        <v>47</v>
      </c>
      <c r="I95" t="s">
        <v>47</v>
      </c>
      <c r="J95">
        <v>0.01</v>
      </c>
      <c r="K95" t="s">
        <v>501</v>
      </c>
      <c r="L95" t="s">
        <v>502</v>
      </c>
      <c r="M95" t="s">
        <v>369</v>
      </c>
      <c r="N95" t="s">
        <v>137</v>
      </c>
      <c r="O95" t="s">
        <v>51</v>
      </c>
      <c r="P95" t="s">
        <v>503</v>
      </c>
      <c r="Q95" t="s">
        <v>53</v>
      </c>
      <c r="R95" t="s">
        <v>54</v>
      </c>
      <c r="S95" t="s">
        <v>370</v>
      </c>
      <c r="T95" s="1">
        <v>42415.537499999999</v>
      </c>
      <c r="U95">
        <v>32</v>
      </c>
      <c r="V95">
        <v>24.8</v>
      </c>
      <c r="W95">
        <v>85</v>
      </c>
      <c r="X95">
        <v>29.99</v>
      </c>
      <c r="Y95">
        <v>5</v>
      </c>
      <c r="Z95" t="s">
        <v>165</v>
      </c>
      <c r="AA95">
        <v>8.1</v>
      </c>
      <c r="AC95" t="s">
        <v>70</v>
      </c>
      <c r="AD95" t="b">
        <v>0</v>
      </c>
      <c r="AE95" t="b">
        <v>0</v>
      </c>
      <c r="AF95" t="b">
        <v>0</v>
      </c>
      <c r="AG95" t="b">
        <v>0</v>
      </c>
      <c r="AH95" t="b">
        <v>0</v>
      </c>
      <c r="AI95" t="b">
        <v>0</v>
      </c>
      <c r="AJ95" t="b">
        <v>0</v>
      </c>
      <c r="AK95" t="b">
        <v>0</v>
      </c>
      <c r="AL95" t="b">
        <v>0</v>
      </c>
      <c r="AM95" t="b">
        <v>0</v>
      </c>
      <c r="AN95" t="b">
        <v>0</v>
      </c>
      <c r="AO95" t="b">
        <v>0</v>
      </c>
      <c r="AP95" t="b">
        <v>0</v>
      </c>
      <c r="AQ95" t="s">
        <v>61</v>
      </c>
      <c r="AR95" t="s">
        <v>61</v>
      </c>
      <c r="AS95" t="s">
        <v>61</v>
      </c>
      <c r="AT95" t="s">
        <v>61</v>
      </c>
      <c r="AU95">
        <f>INT(US_Accidents_March23__3[[#This Row],[Start_Time]])</f>
        <v>42415</v>
      </c>
      <c r="AV95">
        <f>HOUR(US_Accidents_March23__3[[#This Row],[Start_Time]])</f>
        <v>12</v>
      </c>
      <c r="AW95" t="str">
        <f>TEXT(US_Accidents_March23__3[[#This Row],[date]],"ddd")</f>
        <v>Mon</v>
      </c>
      <c r="AX95" t="str" cm="1">
        <f t="array" ref="AX95">_xlfn.IFS(US_Accidents_March23__3[[#This Row],[hour]]&lt;6,"NIGHT",US_Accidents_March23__3[[#This Row],[hour]]&lt;12,"MORNING",US_Accidents_March23__3[[#This Row],[hour]]&lt;17,"AFTERNOON",TRUE,"EVENING")</f>
        <v>AFTERNOON</v>
      </c>
      <c r="AY95" t="str">
        <f>IF(WEEKDAY(US_Accidents_March23__3[[#This Row],[date]],2)&gt;5,"WEEKEND","WEEKDAY")</f>
        <v>WEEKDAY</v>
      </c>
    </row>
    <row r="96" spans="1:51" x14ac:dyDescent="0.35">
      <c r="A96" t="s">
        <v>504</v>
      </c>
      <c r="B96" t="s">
        <v>46</v>
      </c>
      <c r="C96">
        <v>2</v>
      </c>
      <c r="D96" s="1">
        <v>42415.537314814814</v>
      </c>
      <c r="E96" s="1">
        <v>42415.558148148149</v>
      </c>
      <c r="F96">
        <v>39.995190000000001</v>
      </c>
      <c r="G96">
        <v>-82.868591000000023</v>
      </c>
      <c r="H96" t="s">
        <v>47</v>
      </c>
      <c r="I96" t="s">
        <v>47</v>
      </c>
      <c r="J96">
        <v>0.01</v>
      </c>
      <c r="K96" t="s">
        <v>505</v>
      </c>
      <c r="L96" t="s">
        <v>506</v>
      </c>
      <c r="M96" t="s">
        <v>93</v>
      </c>
      <c r="N96" t="s">
        <v>59</v>
      </c>
      <c r="O96" t="s">
        <v>51</v>
      </c>
      <c r="P96" t="s">
        <v>321</v>
      </c>
      <c r="Q96" t="s">
        <v>53</v>
      </c>
      <c r="R96" t="s">
        <v>54</v>
      </c>
      <c r="S96" t="s">
        <v>60</v>
      </c>
      <c r="T96" s="1">
        <v>42415.535416666666</v>
      </c>
      <c r="U96">
        <v>30.9</v>
      </c>
      <c r="V96">
        <v>23.5</v>
      </c>
      <c r="W96">
        <v>89</v>
      </c>
      <c r="X96">
        <v>29.99</v>
      </c>
      <c r="Y96">
        <v>2</v>
      </c>
      <c r="Z96" t="s">
        <v>165</v>
      </c>
      <c r="AA96">
        <v>8.1</v>
      </c>
      <c r="AB96">
        <v>0</v>
      </c>
      <c r="AC96" t="s">
        <v>76</v>
      </c>
      <c r="AD96" t="b">
        <v>0</v>
      </c>
      <c r="AE96" t="b">
        <v>0</v>
      </c>
      <c r="AF96" t="b">
        <v>0</v>
      </c>
      <c r="AG96" t="b">
        <v>0</v>
      </c>
      <c r="AH96" t="b">
        <v>0</v>
      </c>
      <c r="AI96" t="b">
        <v>0</v>
      </c>
      <c r="AJ96" t="b">
        <v>0</v>
      </c>
      <c r="AK96" t="b">
        <v>0</v>
      </c>
      <c r="AL96" t="b">
        <v>0</v>
      </c>
      <c r="AM96" t="b">
        <v>0</v>
      </c>
      <c r="AN96" t="b">
        <v>0</v>
      </c>
      <c r="AO96" t="b">
        <v>1</v>
      </c>
      <c r="AP96" t="b">
        <v>0</v>
      </c>
      <c r="AQ96" t="s">
        <v>61</v>
      </c>
      <c r="AR96" t="s">
        <v>61</v>
      </c>
      <c r="AS96" t="s">
        <v>61</v>
      </c>
      <c r="AT96" t="s">
        <v>61</v>
      </c>
      <c r="AU96">
        <f>INT(US_Accidents_March23__3[[#This Row],[Start_Time]])</f>
        <v>42415</v>
      </c>
      <c r="AV96">
        <f>HOUR(US_Accidents_March23__3[[#This Row],[Start_Time]])</f>
        <v>12</v>
      </c>
      <c r="AW96" t="str">
        <f>TEXT(US_Accidents_March23__3[[#This Row],[date]],"ddd")</f>
        <v>Mon</v>
      </c>
      <c r="AX96" t="str" cm="1">
        <f t="array" ref="AX96">_xlfn.IFS(US_Accidents_March23__3[[#This Row],[hour]]&lt;6,"NIGHT",US_Accidents_March23__3[[#This Row],[hour]]&lt;12,"MORNING",US_Accidents_March23__3[[#This Row],[hour]]&lt;17,"AFTERNOON",TRUE,"EVENING")</f>
        <v>AFTERNOON</v>
      </c>
      <c r="AY96" t="str">
        <f>IF(WEEKDAY(US_Accidents_March23__3[[#This Row],[date]],2)&gt;5,"WEEKEND","WEEKDAY")</f>
        <v>WEEKDAY</v>
      </c>
    </row>
    <row r="97" spans="1:51" x14ac:dyDescent="0.35">
      <c r="A97" t="s">
        <v>507</v>
      </c>
      <c r="B97" t="s">
        <v>46</v>
      </c>
      <c r="C97">
        <v>1</v>
      </c>
      <c r="D97" s="1">
        <v>42415.723726851851</v>
      </c>
      <c r="E97" s="1">
        <v>42415.754976851851</v>
      </c>
      <c r="F97">
        <v>41.395804999999996</v>
      </c>
      <c r="G97">
        <v>-81.935562000000004</v>
      </c>
      <c r="H97" t="s">
        <v>47</v>
      </c>
      <c r="I97" t="s">
        <v>47</v>
      </c>
      <c r="J97">
        <v>0</v>
      </c>
      <c r="K97" t="s">
        <v>508</v>
      </c>
      <c r="L97" t="s">
        <v>509</v>
      </c>
      <c r="M97" t="s">
        <v>510</v>
      </c>
      <c r="N97" t="s">
        <v>254</v>
      </c>
      <c r="O97" t="s">
        <v>51</v>
      </c>
      <c r="P97" t="s">
        <v>511</v>
      </c>
      <c r="Q97" t="s">
        <v>53</v>
      </c>
      <c r="R97" t="s">
        <v>54</v>
      </c>
      <c r="S97" t="s">
        <v>346</v>
      </c>
      <c r="T97" s="1">
        <v>42415.743750000001</v>
      </c>
      <c r="U97">
        <v>33.1</v>
      </c>
      <c r="V97">
        <v>27.7</v>
      </c>
      <c r="W97">
        <v>82</v>
      </c>
      <c r="X97">
        <v>29.95</v>
      </c>
      <c r="Y97">
        <v>7</v>
      </c>
      <c r="Z97" t="s">
        <v>458</v>
      </c>
      <c r="AA97">
        <v>5.8</v>
      </c>
      <c r="AC97" t="s">
        <v>70</v>
      </c>
      <c r="AD97" t="b">
        <v>0</v>
      </c>
      <c r="AE97" t="b">
        <v>0</v>
      </c>
      <c r="AF97" t="b">
        <v>0</v>
      </c>
      <c r="AG97" t="b">
        <v>0</v>
      </c>
      <c r="AH97" t="b">
        <v>0</v>
      </c>
      <c r="AI97" t="b">
        <v>0</v>
      </c>
      <c r="AJ97" t="b">
        <v>0</v>
      </c>
      <c r="AK97" t="b">
        <v>0</v>
      </c>
      <c r="AL97" t="b">
        <v>0</v>
      </c>
      <c r="AM97" t="b">
        <v>0</v>
      </c>
      <c r="AN97" t="b">
        <v>0</v>
      </c>
      <c r="AO97" t="b">
        <v>0</v>
      </c>
      <c r="AP97" t="b">
        <v>0</v>
      </c>
      <c r="AQ97" t="s">
        <v>61</v>
      </c>
      <c r="AR97" t="s">
        <v>61</v>
      </c>
      <c r="AS97" t="s">
        <v>61</v>
      </c>
      <c r="AT97" t="s">
        <v>61</v>
      </c>
      <c r="AU97">
        <f>INT(US_Accidents_March23__3[[#This Row],[Start_Time]])</f>
        <v>42415</v>
      </c>
      <c r="AV97">
        <f>HOUR(US_Accidents_March23__3[[#This Row],[Start_Time]])</f>
        <v>17</v>
      </c>
      <c r="AW97" t="str">
        <f>TEXT(US_Accidents_March23__3[[#This Row],[date]],"ddd")</f>
        <v>Mon</v>
      </c>
      <c r="AX97" t="str" cm="1">
        <f t="array" ref="AX97">_xlfn.IFS(US_Accidents_March23__3[[#This Row],[hour]]&lt;6,"NIGHT",US_Accidents_March23__3[[#This Row],[hour]]&lt;12,"MORNING",US_Accidents_March23__3[[#This Row],[hour]]&lt;17,"AFTERNOON",TRUE,"EVENING")</f>
        <v>EVENING</v>
      </c>
      <c r="AY97" t="str">
        <f>IF(WEEKDAY(US_Accidents_March23__3[[#This Row],[date]],2)&gt;5,"WEEKEND","WEEKDAY")</f>
        <v>WEEKDAY</v>
      </c>
    </row>
    <row r="98" spans="1:51" x14ac:dyDescent="0.35">
      <c r="A98" t="s">
        <v>512</v>
      </c>
      <c r="B98" t="s">
        <v>46</v>
      </c>
      <c r="C98">
        <v>2</v>
      </c>
      <c r="D98" s="1">
        <v>42415.768958333334</v>
      </c>
      <c r="E98" s="1">
        <v>42415.800208333334</v>
      </c>
      <c r="F98">
        <v>39.887058000000003</v>
      </c>
      <c r="G98">
        <v>-82.883262999999999</v>
      </c>
      <c r="H98" t="s">
        <v>47</v>
      </c>
      <c r="I98" t="s">
        <v>47</v>
      </c>
      <c r="J98">
        <v>0.01</v>
      </c>
      <c r="K98" t="s">
        <v>513</v>
      </c>
      <c r="L98" t="s">
        <v>514</v>
      </c>
      <c r="M98" t="s">
        <v>515</v>
      </c>
      <c r="N98" t="s">
        <v>59</v>
      </c>
      <c r="O98" t="s">
        <v>51</v>
      </c>
      <c r="P98" t="s">
        <v>516</v>
      </c>
      <c r="Q98" t="s">
        <v>53</v>
      </c>
      <c r="R98" t="s">
        <v>54</v>
      </c>
      <c r="S98" t="s">
        <v>184</v>
      </c>
      <c r="T98" s="1">
        <v>42415.774305555555</v>
      </c>
      <c r="U98">
        <v>33.6</v>
      </c>
      <c r="V98">
        <v>30.6</v>
      </c>
      <c r="W98">
        <v>94</v>
      </c>
      <c r="X98">
        <v>29.86</v>
      </c>
      <c r="Y98">
        <v>7</v>
      </c>
      <c r="Z98" t="s">
        <v>517</v>
      </c>
      <c r="AA98">
        <v>3.5</v>
      </c>
      <c r="AC98" t="s">
        <v>518</v>
      </c>
      <c r="AD98" t="b">
        <v>0</v>
      </c>
      <c r="AE98" t="b">
        <v>0</v>
      </c>
      <c r="AF98" t="b">
        <v>0</v>
      </c>
      <c r="AG98" t="b">
        <v>0</v>
      </c>
      <c r="AH98" t="b">
        <v>0</v>
      </c>
      <c r="AI98" t="b">
        <v>0</v>
      </c>
      <c r="AJ98" t="b">
        <v>0</v>
      </c>
      <c r="AK98" t="b">
        <v>0</v>
      </c>
      <c r="AL98" t="b">
        <v>0</v>
      </c>
      <c r="AM98" t="b">
        <v>0</v>
      </c>
      <c r="AN98" t="b">
        <v>0</v>
      </c>
      <c r="AO98" t="b">
        <v>1</v>
      </c>
      <c r="AP98" t="b">
        <v>0</v>
      </c>
      <c r="AQ98" t="s">
        <v>57</v>
      </c>
      <c r="AR98" t="s">
        <v>61</v>
      </c>
      <c r="AS98" t="s">
        <v>61</v>
      </c>
      <c r="AT98" t="s">
        <v>61</v>
      </c>
      <c r="AU98">
        <f>INT(US_Accidents_March23__3[[#This Row],[Start_Time]])</f>
        <v>42415</v>
      </c>
      <c r="AV98">
        <f>HOUR(US_Accidents_March23__3[[#This Row],[Start_Time]])</f>
        <v>18</v>
      </c>
      <c r="AW98" t="str">
        <f>TEXT(US_Accidents_March23__3[[#This Row],[date]],"ddd")</f>
        <v>Mon</v>
      </c>
      <c r="AX98" t="str" cm="1">
        <f t="array" ref="AX98">_xlfn.IFS(US_Accidents_March23__3[[#This Row],[hour]]&lt;6,"NIGHT",US_Accidents_March23__3[[#This Row],[hour]]&lt;12,"MORNING",US_Accidents_March23__3[[#This Row],[hour]]&lt;17,"AFTERNOON",TRUE,"EVENING")</f>
        <v>EVENING</v>
      </c>
      <c r="AY98" t="str">
        <f>IF(WEEKDAY(US_Accidents_March23__3[[#This Row],[date]],2)&gt;5,"WEEKEND","WEEKDAY")</f>
        <v>WEEKDAY</v>
      </c>
    </row>
    <row r="99" spans="1:51" x14ac:dyDescent="0.35">
      <c r="A99" t="s">
        <v>522</v>
      </c>
      <c r="B99" t="s">
        <v>46</v>
      </c>
      <c r="C99">
        <v>3</v>
      </c>
      <c r="D99" s="1">
        <v>42416.18922453704</v>
      </c>
      <c r="E99" s="1">
        <v>42416.210057870368</v>
      </c>
      <c r="F99">
        <v>41.150993</v>
      </c>
      <c r="G99">
        <v>-81.631393000000003</v>
      </c>
      <c r="H99" t="s">
        <v>47</v>
      </c>
      <c r="I99" t="s">
        <v>47</v>
      </c>
      <c r="J99">
        <v>0.01</v>
      </c>
      <c r="K99" t="s">
        <v>523</v>
      </c>
      <c r="L99" t="s">
        <v>367</v>
      </c>
      <c r="M99" t="s">
        <v>332</v>
      </c>
      <c r="N99" t="s">
        <v>326</v>
      </c>
      <c r="O99" t="s">
        <v>51</v>
      </c>
      <c r="P99" t="s">
        <v>524</v>
      </c>
      <c r="Q99" t="s">
        <v>53</v>
      </c>
      <c r="R99" t="s">
        <v>54</v>
      </c>
      <c r="S99" t="s">
        <v>328</v>
      </c>
      <c r="T99" s="1">
        <v>42416.20416666667</v>
      </c>
      <c r="U99">
        <v>34</v>
      </c>
      <c r="V99">
        <v>28</v>
      </c>
      <c r="W99">
        <v>89</v>
      </c>
      <c r="X99">
        <v>29.67</v>
      </c>
      <c r="Y99">
        <v>1.2</v>
      </c>
      <c r="Z99" t="s">
        <v>371</v>
      </c>
      <c r="AA99">
        <v>6.9</v>
      </c>
      <c r="AB99">
        <v>0.03</v>
      </c>
      <c r="AC99" t="s">
        <v>119</v>
      </c>
      <c r="AD99" t="b">
        <v>0</v>
      </c>
      <c r="AE99" t="b">
        <v>0</v>
      </c>
      <c r="AF99" t="b">
        <v>0</v>
      </c>
      <c r="AG99" t="b">
        <v>0</v>
      </c>
      <c r="AH99" t="b">
        <v>1</v>
      </c>
      <c r="AI99" t="b">
        <v>0</v>
      </c>
      <c r="AJ99" t="b">
        <v>0</v>
      </c>
      <c r="AK99" t="b">
        <v>0</v>
      </c>
      <c r="AL99" t="b">
        <v>0</v>
      </c>
      <c r="AM99" t="b">
        <v>0</v>
      </c>
      <c r="AN99" t="b">
        <v>0</v>
      </c>
      <c r="AO99" t="b">
        <v>0</v>
      </c>
      <c r="AP99" t="b">
        <v>0</v>
      </c>
      <c r="AQ99" t="s">
        <v>57</v>
      </c>
      <c r="AR99" t="s">
        <v>57</v>
      </c>
      <c r="AS99" t="s">
        <v>57</v>
      </c>
      <c r="AT99" t="s">
        <v>57</v>
      </c>
      <c r="AU99">
        <f>INT(US_Accidents_March23__3[[#This Row],[Start_Time]])</f>
        <v>42416</v>
      </c>
      <c r="AV99">
        <f>HOUR(US_Accidents_March23__3[[#This Row],[Start_Time]])</f>
        <v>4</v>
      </c>
      <c r="AW99" t="str">
        <f>TEXT(US_Accidents_March23__3[[#This Row],[date]],"ddd")</f>
        <v>Tue</v>
      </c>
      <c r="AX99" t="str" cm="1">
        <f t="array" ref="AX99">_xlfn.IFS(US_Accidents_March23__3[[#This Row],[hour]]&lt;6,"NIGHT",US_Accidents_March23__3[[#This Row],[hour]]&lt;12,"MORNING",US_Accidents_March23__3[[#This Row],[hour]]&lt;17,"AFTERNOON",TRUE,"EVENING")</f>
        <v>NIGHT</v>
      </c>
      <c r="AY99" t="str">
        <f>IF(WEEKDAY(US_Accidents_March23__3[[#This Row],[date]],2)&gt;5,"WEEKEND","WEEKDAY")</f>
        <v>WEEKDAY</v>
      </c>
    </row>
    <row r="100" spans="1:51" x14ac:dyDescent="0.35">
      <c r="A100" t="s">
        <v>525</v>
      </c>
      <c r="B100" t="s">
        <v>46</v>
      </c>
      <c r="C100">
        <v>3</v>
      </c>
      <c r="D100" s="1">
        <v>42416.22388888889</v>
      </c>
      <c r="E100" s="1">
        <v>42416.244722222225</v>
      </c>
      <c r="F100">
        <v>39.824703</v>
      </c>
      <c r="G100">
        <v>-83.141227999999998</v>
      </c>
      <c r="H100" t="s">
        <v>47</v>
      </c>
      <c r="I100" t="s">
        <v>47</v>
      </c>
      <c r="J100">
        <v>0.01</v>
      </c>
      <c r="K100" t="s">
        <v>526</v>
      </c>
      <c r="L100" t="s">
        <v>336</v>
      </c>
      <c r="M100" t="s">
        <v>519</v>
      </c>
      <c r="N100" t="s">
        <v>59</v>
      </c>
      <c r="O100" t="s">
        <v>51</v>
      </c>
      <c r="P100" t="s">
        <v>520</v>
      </c>
      <c r="Q100" t="s">
        <v>53</v>
      </c>
      <c r="R100" t="s">
        <v>54</v>
      </c>
      <c r="S100" t="s">
        <v>95</v>
      </c>
      <c r="T100" s="1">
        <v>42416.21875</v>
      </c>
      <c r="U100">
        <v>32.200000000000003</v>
      </c>
      <c r="V100">
        <v>25.8</v>
      </c>
      <c r="W100">
        <v>100</v>
      </c>
      <c r="X100">
        <v>29.7</v>
      </c>
      <c r="Y100">
        <v>3</v>
      </c>
      <c r="Z100" t="s">
        <v>102</v>
      </c>
      <c r="AA100">
        <v>6.9</v>
      </c>
      <c r="AC100" t="s">
        <v>119</v>
      </c>
      <c r="AD100" t="b">
        <v>0</v>
      </c>
      <c r="AE100" t="b">
        <v>0</v>
      </c>
      <c r="AF100" t="b">
        <v>0</v>
      </c>
      <c r="AG100" t="b">
        <v>0</v>
      </c>
      <c r="AH100" t="b">
        <v>0</v>
      </c>
      <c r="AI100" t="b">
        <v>0</v>
      </c>
      <c r="AJ100" t="b">
        <v>0</v>
      </c>
      <c r="AK100" t="b">
        <v>0</v>
      </c>
      <c r="AL100" t="b">
        <v>0</v>
      </c>
      <c r="AM100" t="b">
        <v>0</v>
      </c>
      <c r="AN100" t="b">
        <v>0</v>
      </c>
      <c r="AO100" t="b">
        <v>0</v>
      </c>
      <c r="AP100" t="b">
        <v>0</v>
      </c>
      <c r="AQ100" t="s">
        <v>57</v>
      </c>
      <c r="AR100" t="s">
        <v>57</v>
      </c>
      <c r="AS100" t="s">
        <v>57</v>
      </c>
      <c r="AT100" t="s">
        <v>57</v>
      </c>
      <c r="AU100">
        <f>INT(US_Accidents_March23__3[[#This Row],[Start_Time]])</f>
        <v>42416</v>
      </c>
      <c r="AV100">
        <f>HOUR(US_Accidents_March23__3[[#This Row],[Start_Time]])</f>
        <v>5</v>
      </c>
      <c r="AW100" t="str">
        <f>TEXT(US_Accidents_March23__3[[#This Row],[date]],"ddd")</f>
        <v>Tue</v>
      </c>
      <c r="AX100" t="str" cm="1">
        <f t="array" ref="AX100">_xlfn.IFS(US_Accidents_March23__3[[#This Row],[hour]]&lt;6,"NIGHT",US_Accidents_March23__3[[#This Row],[hour]]&lt;12,"MORNING",US_Accidents_March23__3[[#This Row],[hour]]&lt;17,"AFTERNOON",TRUE,"EVENING")</f>
        <v>NIGHT</v>
      </c>
      <c r="AY100" t="str">
        <f>IF(WEEKDAY(US_Accidents_March23__3[[#This Row],[date]],2)&gt;5,"WEEKEND","WEEKDAY")</f>
        <v>WEEKDAY</v>
      </c>
    </row>
    <row r="101" spans="1:51" x14ac:dyDescent="0.35">
      <c r="A101" t="s">
        <v>527</v>
      </c>
      <c r="B101" t="s">
        <v>46</v>
      </c>
      <c r="C101">
        <v>2</v>
      </c>
      <c r="D101" s="1">
        <v>42416.270312499997</v>
      </c>
      <c r="E101" s="1">
        <v>42416.291145833333</v>
      </c>
      <c r="F101">
        <v>40.048183000000002</v>
      </c>
      <c r="G101">
        <v>-82.945183</v>
      </c>
      <c r="H101" t="s">
        <v>47</v>
      </c>
      <c r="I101" t="s">
        <v>47</v>
      </c>
      <c r="J101">
        <v>0.01</v>
      </c>
      <c r="K101" t="s">
        <v>528</v>
      </c>
      <c r="L101" t="s">
        <v>81</v>
      </c>
      <c r="M101" t="s">
        <v>93</v>
      </c>
      <c r="N101" t="s">
        <v>59</v>
      </c>
      <c r="O101" t="s">
        <v>51</v>
      </c>
      <c r="P101" t="s">
        <v>529</v>
      </c>
      <c r="Q101" t="s">
        <v>53</v>
      </c>
      <c r="R101" t="s">
        <v>54</v>
      </c>
      <c r="S101" t="s">
        <v>60</v>
      </c>
      <c r="T101" s="1">
        <v>42416.285416666666</v>
      </c>
      <c r="U101">
        <v>32</v>
      </c>
      <c r="V101">
        <v>23.6</v>
      </c>
      <c r="W101">
        <v>92</v>
      </c>
      <c r="X101">
        <v>29.71</v>
      </c>
      <c r="Y101">
        <v>2</v>
      </c>
      <c r="Z101" t="s">
        <v>118</v>
      </c>
      <c r="AA101">
        <v>10.4</v>
      </c>
      <c r="AB101">
        <v>0.01</v>
      </c>
      <c r="AC101" t="s">
        <v>70</v>
      </c>
      <c r="AD101" t="b">
        <v>0</v>
      </c>
      <c r="AE101" t="b">
        <v>0</v>
      </c>
      <c r="AF101" t="b">
        <v>0</v>
      </c>
      <c r="AG101" t="b">
        <v>0</v>
      </c>
      <c r="AH101" t="b">
        <v>0</v>
      </c>
      <c r="AI101" t="b">
        <v>0</v>
      </c>
      <c r="AJ101" t="b">
        <v>0</v>
      </c>
      <c r="AK101" t="b">
        <v>0</v>
      </c>
      <c r="AL101" t="b">
        <v>0</v>
      </c>
      <c r="AM101" t="b">
        <v>0</v>
      </c>
      <c r="AN101" t="b">
        <v>0</v>
      </c>
      <c r="AO101" t="b">
        <v>0</v>
      </c>
      <c r="AP101" t="b">
        <v>0</v>
      </c>
      <c r="AQ101" t="s">
        <v>57</v>
      </c>
      <c r="AR101" t="s">
        <v>57</v>
      </c>
      <c r="AS101" t="s">
        <v>61</v>
      </c>
      <c r="AT101" t="s">
        <v>61</v>
      </c>
      <c r="AU101">
        <f>INT(US_Accidents_March23__3[[#This Row],[Start_Time]])</f>
        <v>42416</v>
      </c>
      <c r="AV101">
        <f>HOUR(US_Accidents_March23__3[[#This Row],[Start_Time]])</f>
        <v>6</v>
      </c>
      <c r="AW101" t="str">
        <f>TEXT(US_Accidents_March23__3[[#This Row],[date]],"ddd")</f>
        <v>Tue</v>
      </c>
      <c r="AX101" t="str" cm="1">
        <f t="array" ref="AX101">_xlfn.IFS(US_Accidents_March23__3[[#This Row],[hour]]&lt;6,"NIGHT",US_Accidents_March23__3[[#This Row],[hour]]&lt;12,"MORNING",US_Accidents_March23__3[[#This Row],[hour]]&lt;17,"AFTERNOON",TRUE,"EVENING")</f>
        <v>MORNING</v>
      </c>
      <c r="AY101" t="str">
        <f>IF(WEEKDAY(US_Accidents_March23__3[[#This Row],[date]],2)&gt;5,"WEEKEND","WEEKDAY")</f>
        <v>WEEKDAY</v>
      </c>
    </row>
    <row r="102" spans="1:51" x14ac:dyDescent="0.35">
      <c r="A102" t="s">
        <v>530</v>
      </c>
      <c r="B102" t="s">
        <v>46</v>
      </c>
      <c r="C102">
        <v>2</v>
      </c>
      <c r="D102" s="1">
        <v>42416.277256944442</v>
      </c>
      <c r="E102" s="1">
        <v>42416.298090277778</v>
      </c>
      <c r="F102">
        <v>39.777920000000002</v>
      </c>
      <c r="G102">
        <v>-84.246871999999996</v>
      </c>
      <c r="H102" t="s">
        <v>47</v>
      </c>
      <c r="I102" t="s">
        <v>47</v>
      </c>
      <c r="J102">
        <v>0</v>
      </c>
      <c r="K102" t="s">
        <v>531</v>
      </c>
      <c r="L102" t="s">
        <v>532</v>
      </c>
      <c r="M102" t="s">
        <v>49</v>
      </c>
      <c r="N102" t="s">
        <v>50</v>
      </c>
      <c r="O102" t="s">
        <v>51</v>
      </c>
      <c r="P102" t="s">
        <v>533</v>
      </c>
      <c r="Q102" t="s">
        <v>53</v>
      </c>
      <c r="R102" t="s">
        <v>54</v>
      </c>
      <c r="S102" t="s">
        <v>75</v>
      </c>
      <c r="T102" s="1">
        <v>42416.288888888892</v>
      </c>
      <c r="U102">
        <v>30.9</v>
      </c>
      <c r="V102">
        <v>22.2</v>
      </c>
      <c r="W102">
        <v>96</v>
      </c>
      <c r="X102">
        <v>29.78</v>
      </c>
      <c r="Y102">
        <v>2</v>
      </c>
      <c r="Z102" t="s">
        <v>102</v>
      </c>
      <c r="AA102">
        <v>10.4</v>
      </c>
      <c r="AC102" t="s">
        <v>70</v>
      </c>
      <c r="AD102" t="b">
        <v>0</v>
      </c>
      <c r="AE102" t="b">
        <v>0</v>
      </c>
      <c r="AF102" t="b">
        <v>0</v>
      </c>
      <c r="AG102" t="b">
        <v>0</v>
      </c>
      <c r="AH102" t="b">
        <v>0</v>
      </c>
      <c r="AI102" t="b">
        <v>0</v>
      </c>
      <c r="AJ102" t="b">
        <v>0</v>
      </c>
      <c r="AK102" t="b">
        <v>0</v>
      </c>
      <c r="AL102" t="b">
        <v>0</v>
      </c>
      <c r="AM102" t="b">
        <v>0</v>
      </c>
      <c r="AN102" t="b">
        <v>0</v>
      </c>
      <c r="AO102" t="b">
        <v>0</v>
      </c>
      <c r="AP102" t="b">
        <v>0</v>
      </c>
      <c r="AQ102" t="s">
        <v>57</v>
      </c>
      <c r="AR102" t="s">
        <v>57</v>
      </c>
      <c r="AS102" t="s">
        <v>61</v>
      </c>
      <c r="AT102" t="s">
        <v>61</v>
      </c>
      <c r="AU102">
        <f>INT(US_Accidents_March23__3[[#This Row],[Start_Time]])</f>
        <v>42416</v>
      </c>
      <c r="AV102">
        <f>HOUR(US_Accidents_March23__3[[#This Row],[Start_Time]])</f>
        <v>6</v>
      </c>
      <c r="AW102" t="str">
        <f>TEXT(US_Accidents_March23__3[[#This Row],[date]],"ddd")</f>
        <v>Tue</v>
      </c>
      <c r="AX102" t="str" cm="1">
        <f t="array" ref="AX102">_xlfn.IFS(US_Accidents_March23__3[[#This Row],[hour]]&lt;6,"NIGHT",US_Accidents_March23__3[[#This Row],[hour]]&lt;12,"MORNING",US_Accidents_March23__3[[#This Row],[hour]]&lt;17,"AFTERNOON",TRUE,"EVENING")</f>
        <v>MORNING</v>
      </c>
      <c r="AY102" t="str">
        <f>IF(WEEKDAY(US_Accidents_March23__3[[#This Row],[date]],2)&gt;5,"WEEKEND","WEEKDAY")</f>
        <v>WEEKDAY</v>
      </c>
    </row>
    <row r="103" spans="1:51" x14ac:dyDescent="0.35">
      <c r="A103" t="s">
        <v>535</v>
      </c>
      <c r="B103" t="s">
        <v>46</v>
      </c>
      <c r="C103">
        <v>3</v>
      </c>
      <c r="D103" s="1">
        <v>42416.293414351851</v>
      </c>
      <c r="E103" s="1">
        <v>42416.314247685186</v>
      </c>
      <c r="F103">
        <v>39.956909000000003</v>
      </c>
      <c r="G103">
        <v>-83.044914000000006</v>
      </c>
      <c r="H103" t="s">
        <v>47</v>
      </c>
      <c r="I103" t="s">
        <v>47</v>
      </c>
      <c r="J103">
        <v>0.01</v>
      </c>
      <c r="K103" t="s">
        <v>536</v>
      </c>
      <c r="L103" t="s">
        <v>48</v>
      </c>
      <c r="M103" t="s">
        <v>93</v>
      </c>
      <c r="N103" t="s">
        <v>59</v>
      </c>
      <c r="O103" t="s">
        <v>51</v>
      </c>
      <c r="P103" t="s">
        <v>461</v>
      </c>
      <c r="Q103" t="s">
        <v>53</v>
      </c>
      <c r="R103" t="s">
        <v>54</v>
      </c>
      <c r="S103" t="s">
        <v>95</v>
      </c>
      <c r="T103" s="1">
        <v>42416.309027777781</v>
      </c>
      <c r="U103">
        <v>32</v>
      </c>
      <c r="V103">
        <v>25.6</v>
      </c>
      <c r="W103">
        <v>100</v>
      </c>
      <c r="X103">
        <v>29.72</v>
      </c>
      <c r="Y103">
        <v>3</v>
      </c>
      <c r="Z103" t="s">
        <v>118</v>
      </c>
      <c r="AA103">
        <v>6.9</v>
      </c>
      <c r="AC103" t="s">
        <v>70</v>
      </c>
      <c r="AD103" t="b">
        <v>0</v>
      </c>
      <c r="AE103" t="b">
        <v>0</v>
      </c>
      <c r="AF103" t="b">
        <v>0</v>
      </c>
      <c r="AG103" t="b">
        <v>0</v>
      </c>
      <c r="AH103" t="b">
        <v>0</v>
      </c>
      <c r="AI103" t="b">
        <v>0</v>
      </c>
      <c r="AJ103" t="b">
        <v>0</v>
      </c>
      <c r="AK103" t="b">
        <v>0</v>
      </c>
      <c r="AL103" t="b">
        <v>0</v>
      </c>
      <c r="AM103" t="b">
        <v>0</v>
      </c>
      <c r="AN103" t="b">
        <v>0</v>
      </c>
      <c r="AO103" t="b">
        <v>0</v>
      </c>
      <c r="AP103" t="b">
        <v>0</v>
      </c>
      <c r="AQ103" t="s">
        <v>57</v>
      </c>
      <c r="AR103" t="s">
        <v>61</v>
      </c>
      <c r="AS103" t="s">
        <v>61</v>
      </c>
      <c r="AT103" t="s">
        <v>61</v>
      </c>
      <c r="AU103">
        <f>INT(US_Accidents_March23__3[[#This Row],[Start_Time]])</f>
        <v>42416</v>
      </c>
      <c r="AV103">
        <f>HOUR(US_Accidents_March23__3[[#This Row],[Start_Time]])</f>
        <v>7</v>
      </c>
      <c r="AW103" t="str">
        <f>TEXT(US_Accidents_March23__3[[#This Row],[date]],"ddd")</f>
        <v>Tue</v>
      </c>
      <c r="AX103" t="str" cm="1">
        <f t="array" ref="AX103">_xlfn.IFS(US_Accidents_March23__3[[#This Row],[hour]]&lt;6,"NIGHT",US_Accidents_March23__3[[#This Row],[hour]]&lt;12,"MORNING",US_Accidents_March23__3[[#This Row],[hour]]&lt;17,"AFTERNOON",TRUE,"EVENING")</f>
        <v>MORNING</v>
      </c>
      <c r="AY103" t="str">
        <f>IF(WEEKDAY(US_Accidents_March23__3[[#This Row],[date]],2)&gt;5,"WEEKEND","WEEKDAY")</f>
        <v>WEEKDAY</v>
      </c>
    </row>
    <row r="104" spans="1:51" x14ac:dyDescent="0.35">
      <c r="A104" t="s">
        <v>537</v>
      </c>
      <c r="B104" t="s">
        <v>46</v>
      </c>
      <c r="C104">
        <v>2</v>
      </c>
      <c r="D104" s="1">
        <v>42416.311886574076</v>
      </c>
      <c r="E104" s="1">
        <v>42416.332719907405</v>
      </c>
      <c r="F104">
        <v>39.785084000000012</v>
      </c>
      <c r="G104">
        <v>-84.210564000000005</v>
      </c>
      <c r="H104" t="s">
        <v>47</v>
      </c>
      <c r="I104" t="s">
        <v>47</v>
      </c>
      <c r="J104">
        <v>0.01</v>
      </c>
      <c r="K104" t="s">
        <v>538</v>
      </c>
      <c r="L104" t="s">
        <v>86</v>
      </c>
      <c r="M104" t="s">
        <v>49</v>
      </c>
      <c r="N104" t="s">
        <v>50</v>
      </c>
      <c r="O104" t="s">
        <v>51</v>
      </c>
      <c r="P104" t="s">
        <v>539</v>
      </c>
      <c r="Q104" t="s">
        <v>53</v>
      </c>
      <c r="R104" t="s">
        <v>54</v>
      </c>
      <c r="S104" t="s">
        <v>75</v>
      </c>
      <c r="T104" s="1">
        <v>42416.310416666667</v>
      </c>
      <c r="U104">
        <v>30</v>
      </c>
      <c r="V104">
        <v>21.1</v>
      </c>
      <c r="W104">
        <v>100</v>
      </c>
      <c r="X104">
        <v>29.75</v>
      </c>
      <c r="Y104">
        <v>2</v>
      </c>
      <c r="Z104" t="s">
        <v>118</v>
      </c>
      <c r="AA104">
        <v>10.4</v>
      </c>
      <c r="AC104" t="s">
        <v>70</v>
      </c>
      <c r="AD104" t="b">
        <v>0</v>
      </c>
      <c r="AE104" t="b">
        <v>0</v>
      </c>
      <c r="AF104" t="b">
        <v>0</v>
      </c>
      <c r="AG104" t="b">
        <v>0</v>
      </c>
      <c r="AH104" t="b">
        <v>0</v>
      </c>
      <c r="AI104" t="b">
        <v>0</v>
      </c>
      <c r="AJ104" t="b">
        <v>0</v>
      </c>
      <c r="AK104" t="b">
        <v>0</v>
      </c>
      <c r="AL104" t="b">
        <v>0</v>
      </c>
      <c r="AM104" t="b">
        <v>0</v>
      </c>
      <c r="AN104" t="b">
        <v>0</v>
      </c>
      <c r="AO104" t="b">
        <v>1</v>
      </c>
      <c r="AP104" t="b">
        <v>0</v>
      </c>
      <c r="AQ104" t="s">
        <v>61</v>
      </c>
      <c r="AR104" t="s">
        <v>61</v>
      </c>
      <c r="AS104" t="s">
        <v>61</v>
      </c>
      <c r="AT104" t="s">
        <v>61</v>
      </c>
      <c r="AU104">
        <f>INT(US_Accidents_March23__3[[#This Row],[Start_Time]])</f>
        <v>42416</v>
      </c>
      <c r="AV104">
        <f>HOUR(US_Accidents_March23__3[[#This Row],[Start_Time]])</f>
        <v>7</v>
      </c>
      <c r="AW104" t="str">
        <f>TEXT(US_Accidents_March23__3[[#This Row],[date]],"ddd")</f>
        <v>Tue</v>
      </c>
      <c r="AX104" t="str" cm="1">
        <f t="array" ref="AX104">_xlfn.IFS(US_Accidents_March23__3[[#This Row],[hour]]&lt;6,"NIGHT",US_Accidents_March23__3[[#This Row],[hour]]&lt;12,"MORNING",US_Accidents_March23__3[[#This Row],[hour]]&lt;17,"AFTERNOON",TRUE,"EVENING")</f>
        <v>MORNING</v>
      </c>
      <c r="AY104" t="str">
        <f>IF(WEEKDAY(US_Accidents_March23__3[[#This Row],[date]],2)&gt;5,"WEEKEND","WEEKDAY")</f>
        <v>WEEKDAY</v>
      </c>
    </row>
    <row r="105" spans="1:51" x14ac:dyDescent="0.35">
      <c r="A105" t="s">
        <v>540</v>
      </c>
      <c r="B105" t="s">
        <v>46</v>
      </c>
      <c r="C105">
        <v>3</v>
      </c>
      <c r="D105" s="1">
        <v>42416.328252314815</v>
      </c>
      <c r="E105" s="1">
        <v>42416.349085648151</v>
      </c>
      <c r="F105">
        <v>40.110500000000002</v>
      </c>
      <c r="G105">
        <v>-82.977524000000003</v>
      </c>
      <c r="H105" t="s">
        <v>47</v>
      </c>
      <c r="I105" t="s">
        <v>47</v>
      </c>
      <c r="J105">
        <v>0.01</v>
      </c>
      <c r="K105" t="s">
        <v>541</v>
      </c>
      <c r="L105" t="s">
        <v>485</v>
      </c>
      <c r="M105" t="s">
        <v>93</v>
      </c>
      <c r="N105" t="s">
        <v>59</v>
      </c>
      <c r="O105" t="s">
        <v>51</v>
      </c>
      <c r="P105" t="s">
        <v>542</v>
      </c>
      <c r="Q105" t="s">
        <v>53</v>
      </c>
      <c r="R105" t="s">
        <v>54</v>
      </c>
      <c r="S105" t="s">
        <v>160</v>
      </c>
      <c r="T105" s="1">
        <v>42416.328472222223</v>
      </c>
      <c r="U105">
        <v>32</v>
      </c>
      <c r="V105">
        <v>24.2</v>
      </c>
      <c r="W105">
        <v>96</v>
      </c>
      <c r="X105">
        <v>29.75</v>
      </c>
      <c r="Y105">
        <v>3</v>
      </c>
      <c r="Z105" t="s">
        <v>102</v>
      </c>
      <c r="AA105">
        <v>9.1999999999999993</v>
      </c>
      <c r="AC105" t="s">
        <v>70</v>
      </c>
      <c r="AD105" t="b">
        <v>0</v>
      </c>
      <c r="AE105" t="b">
        <v>0</v>
      </c>
      <c r="AF105" t="b">
        <v>0</v>
      </c>
      <c r="AG105" t="b">
        <v>0</v>
      </c>
      <c r="AH105" t="b">
        <v>0</v>
      </c>
      <c r="AI105" t="b">
        <v>0</v>
      </c>
      <c r="AJ105" t="b">
        <v>0</v>
      </c>
      <c r="AK105" t="b">
        <v>0</v>
      </c>
      <c r="AL105" t="b">
        <v>0</v>
      </c>
      <c r="AM105" t="b">
        <v>0</v>
      </c>
      <c r="AN105" t="b">
        <v>0</v>
      </c>
      <c r="AO105" t="b">
        <v>0</v>
      </c>
      <c r="AP105" t="b">
        <v>0</v>
      </c>
      <c r="AQ105" t="s">
        <v>61</v>
      </c>
      <c r="AR105" t="s">
        <v>61</v>
      </c>
      <c r="AS105" t="s">
        <v>61</v>
      </c>
      <c r="AT105" t="s">
        <v>61</v>
      </c>
      <c r="AU105">
        <f>INT(US_Accidents_March23__3[[#This Row],[Start_Time]])</f>
        <v>42416</v>
      </c>
      <c r="AV105">
        <f>HOUR(US_Accidents_March23__3[[#This Row],[Start_Time]])</f>
        <v>7</v>
      </c>
      <c r="AW105" t="str">
        <f>TEXT(US_Accidents_March23__3[[#This Row],[date]],"ddd")</f>
        <v>Tue</v>
      </c>
      <c r="AX105" t="str" cm="1">
        <f t="array" ref="AX105">_xlfn.IFS(US_Accidents_March23__3[[#This Row],[hour]]&lt;6,"NIGHT",US_Accidents_March23__3[[#This Row],[hour]]&lt;12,"MORNING",US_Accidents_March23__3[[#This Row],[hour]]&lt;17,"AFTERNOON",TRUE,"EVENING")</f>
        <v>MORNING</v>
      </c>
      <c r="AY105" t="str">
        <f>IF(WEEKDAY(US_Accidents_March23__3[[#This Row],[date]],2)&gt;5,"WEEKEND","WEEKDAY")</f>
        <v>WEEKDAY</v>
      </c>
    </row>
    <row r="106" spans="1:51" x14ac:dyDescent="0.35">
      <c r="A106" t="s">
        <v>543</v>
      </c>
      <c r="B106" t="s">
        <v>46</v>
      </c>
      <c r="C106">
        <v>2</v>
      </c>
      <c r="D106" s="1">
        <v>42416.347592592596</v>
      </c>
      <c r="E106" s="1">
        <v>42416.368425925924</v>
      </c>
      <c r="F106">
        <v>38.929512000000003</v>
      </c>
      <c r="G106">
        <v>-83.495261999999997</v>
      </c>
      <c r="H106" t="s">
        <v>47</v>
      </c>
      <c r="I106" t="s">
        <v>47</v>
      </c>
      <c r="J106">
        <v>1.65</v>
      </c>
      <c r="K106" t="s">
        <v>544</v>
      </c>
      <c r="L106" t="s">
        <v>545</v>
      </c>
      <c r="M106" t="s">
        <v>546</v>
      </c>
      <c r="N106" t="s">
        <v>547</v>
      </c>
      <c r="O106" t="s">
        <v>51</v>
      </c>
      <c r="P106" t="s">
        <v>548</v>
      </c>
      <c r="Q106" t="s">
        <v>53</v>
      </c>
      <c r="R106" t="s">
        <v>54</v>
      </c>
      <c r="S106" t="s">
        <v>209</v>
      </c>
      <c r="T106" s="1">
        <v>42416.341666666667</v>
      </c>
      <c r="U106">
        <v>30.9</v>
      </c>
      <c r="V106">
        <v>22.8</v>
      </c>
      <c r="W106">
        <v>100</v>
      </c>
      <c r="X106">
        <v>29.76</v>
      </c>
      <c r="Y106">
        <v>1</v>
      </c>
      <c r="Z106" t="s">
        <v>96</v>
      </c>
      <c r="AA106">
        <v>9.1999999999999993</v>
      </c>
      <c r="AC106" t="s">
        <v>70</v>
      </c>
      <c r="AD106" t="b">
        <v>0</v>
      </c>
      <c r="AE106" t="b">
        <v>0</v>
      </c>
      <c r="AF106" t="b">
        <v>0</v>
      </c>
      <c r="AG106" t="b">
        <v>0</v>
      </c>
      <c r="AH106" t="b">
        <v>0</v>
      </c>
      <c r="AI106" t="b">
        <v>0</v>
      </c>
      <c r="AJ106" t="b">
        <v>0</v>
      </c>
      <c r="AK106" t="b">
        <v>0</v>
      </c>
      <c r="AL106" t="b">
        <v>0</v>
      </c>
      <c r="AM106" t="b">
        <v>0</v>
      </c>
      <c r="AN106" t="b">
        <v>0</v>
      </c>
      <c r="AO106" t="b">
        <v>0</v>
      </c>
      <c r="AP106" t="b">
        <v>0</v>
      </c>
      <c r="AQ106" t="s">
        <v>61</v>
      </c>
      <c r="AR106" t="s">
        <v>61</v>
      </c>
      <c r="AS106" t="s">
        <v>61</v>
      </c>
      <c r="AT106" t="s">
        <v>61</v>
      </c>
      <c r="AU106">
        <f>INT(US_Accidents_March23__3[[#This Row],[Start_Time]])</f>
        <v>42416</v>
      </c>
      <c r="AV106">
        <f>HOUR(US_Accidents_March23__3[[#This Row],[Start_Time]])</f>
        <v>8</v>
      </c>
      <c r="AW106" t="str">
        <f>TEXT(US_Accidents_March23__3[[#This Row],[date]],"ddd")</f>
        <v>Tue</v>
      </c>
      <c r="AX106" t="str" cm="1">
        <f t="array" ref="AX106">_xlfn.IFS(US_Accidents_March23__3[[#This Row],[hour]]&lt;6,"NIGHT",US_Accidents_March23__3[[#This Row],[hour]]&lt;12,"MORNING",US_Accidents_March23__3[[#This Row],[hour]]&lt;17,"AFTERNOON",TRUE,"EVENING")</f>
        <v>MORNING</v>
      </c>
      <c r="AY106" t="str">
        <f>IF(WEEKDAY(US_Accidents_March23__3[[#This Row],[date]],2)&gt;5,"WEEKEND","WEEKDAY")</f>
        <v>WEEKDAY</v>
      </c>
    </row>
    <row r="107" spans="1:51" x14ac:dyDescent="0.35">
      <c r="A107" t="s">
        <v>549</v>
      </c>
      <c r="B107" t="s">
        <v>46</v>
      </c>
      <c r="C107">
        <v>3</v>
      </c>
      <c r="D107" s="1">
        <v>42416.351736111108</v>
      </c>
      <c r="E107" s="1">
        <v>42416.372569444444</v>
      </c>
      <c r="F107">
        <v>39.973419</v>
      </c>
      <c r="G107">
        <v>-83.081558000000001</v>
      </c>
      <c r="H107" t="s">
        <v>47</v>
      </c>
      <c r="I107" t="s">
        <v>47</v>
      </c>
      <c r="J107">
        <v>0.01</v>
      </c>
      <c r="K107" t="s">
        <v>550</v>
      </c>
      <c r="L107" t="s">
        <v>551</v>
      </c>
      <c r="M107" t="s">
        <v>93</v>
      </c>
      <c r="N107" t="s">
        <v>59</v>
      </c>
      <c r="O107" t="s">
        <v>51</v>
      </c>
      <c r="P107" t="s">
        <v>552</v>
      </c>
      <c r="Q107" t="s">
        <v>53</v>
      </c>
      <c r="R107" t="s">
        <v>54</v>
      </c>
      <c r="S107" t="s">
        <v>95</v>
      </c>
      <c r="T107" s="1">
        <v>42416.365972222222</v>
      </c>
      <c r="U107">
        <v>32</v>
      </c>
      <c r="V107">
        <v>28.7</v>
      </c>
      <c r="W107">
        <v>100</v>
      </c>
      <c r="X107">
        <v>29.77</v>
      </c>
      <c r="Y107">
        <v>2.5</v>
      </c>
      <c r="Z107" t="s">
        <v>102</v>
      </c>
      <c r="AA107">
        <v>3.5</v>
      </c>
      <c r="AC107" t="s">
        <v>70</v>
      </c>
      <c r="AD107" t="b">
        <v>0</v>
      </c>
      <c r="AE107" t="b">
        <v>0</v>
      </c>
      <c r="AF107" t="b">
        <v>0</v>
      </c>
      <c r="AG107" t="b">
        <v>0</v>
      </c>
      <c r="AH107" t="b">
        <v>0</v>
      </c>
      <c r="AI107" t="b">
        <v>0</v>
      </c>
      <c r="AJ107" t="b">
        <v>0</v>
      </c>
      <c r="AK107" t="b">
        <v>0</v>
      </c>
      <c r="AL107" t="b">
        <v>0</v>
      </c>
      <c r="AM107" t="b">
        <v>0</v>
      </c>
      <c r="AN107" t="b">
        <v>0</v>
      </c>
      <c r="AO107" t="b">
        <v>0</v>
      </c>
      <c r="AP107" t="b">
        <v>0</v>
      </c>
      <c r="AQ107" t="s">
        <v>61</v>
      </c>
      <c r="AR107" t="s">
        <v>61</v>
      </c>
      <c r="AS107" t="s">
        <v>61</v>
      </c>
      <c r="AT107" t="s">
        <v>61</v>
      </c>
      <c r="AU107">
        <f>INT(US_Accidents_March23__3[[#This Row],[Start_Time]])</f>
        <v>42416</v>
      </c>
      <c r="AV107">
        <f>HOUR(US_Accidents_March23__3[[#This Row],[Start_Time]])</f>
        <v>8</v>
      </c>
      <c r="AW107" t="str">
        <f>TEXT(US_Accidents_March23__3[[#This Row],[date]],"ddd")</f>
        <v>Tue</v>
      </c>
      <c r="AX107" t="str" cm="1">
        <f t="array" ref="AX107">_xlfn.IFS(US_Accidents_March23__3[[#This Row],[hour]]&lt;6,"NIGHT",US_Accidents_March23__3[[#This Row],[hour]]&lt;12,"MORNING",US_Accidents_March23__3[[#This Row],[hour]]&lt;17,"AFTERNOON",TRUE,"EVENING")</f>
        <v>MORNING</v>
      </c>
      <c r="AY107" t="str">
        <f>IF(WEEKDAY(US_Accidents_March23__3[[#This Row],[date]],2)&gt;5,"WEEKEND","WEEKDAY")</f>
        <v>WEEKDAY</v>
      </c>
    </row>
    <row r="108" spans="1:51" x14ac:dyDescent="0.35">
      <c r="A108" t="s">
        <v>553</v>
      </c>
      <c r="B108" t="s">
        <v>46</v>
      </c>
      <c r="C108">
        <v>2</v>
      </c>
      <c r="D108" s="1">
        <v>42416.358564814815</v>
      </c>
      <c r="E108" s="1">
        <v>42416.37939814815</v>
      </c>
      <c r="F108">
        <v>39.797958000000001</v>
      </c>
      <c r="G108">
        <v>-84.255134999999996</v>
      </c>
      <c r="H108" t="s">
        <v>47</v>
      </c>
      <c r="I108" t="s">
        <v>47</v>
      </c>
      <c r="J108">
        <v>0.01</v>
      </c>
      <c r="K108" t="s">
        <v>554</v>
      </c>
      <c r="L108" t="s">
        <v>555</v>
      </c>
      <c r="M108" t="s">
        <v>49</v>
      </c>
      <c r="N108" t="s">
        <v>50</v>
      </c>
      <c r="O108" t="s">
        <v>51</v>
      </c>
      <c r="P108" t="s">
        <v>556</v>
      </c>
      <c r="Q108" t="s">
        <v>53</v>
      </c>
      <c r="R108" t="s">
        <v>54</v>
      </c>
      <c r="S108" t="s">
        <v>75</v>
      </c>
      <c r="T108" s="1">
        <v>42416.361805555556</v>
      </c>
      <c r="U108">
        <v>30</v>
      </c>
      <c r="V108">
        <v>23.2</v>
      </c>
      <c r="W108">
        <v>96</v>
      </c>
      <c r="X108">
        <v>29.79</v>
      </c>
      <c r="Y108">
        <v>1.5</v>
      </c>
      <c r="Z108" t="s">
        <v>102</v>
      </c>
      <c r="AA108">
        <v>6.9</v>
      </c>
      <c r="AC108" t="s">
        <v>70</v>
      </c>
      <c r="AD108" t="b">
        <v>0</v>
      </c>
      <c r="AE108" t="b">
        <v>0</v>
      </c>
      <c r="AF108" t="b">
        <v>0</v>
      </c>
      <c r="AG108" t="b">
        <v>0</v>
      </c>
      <c r="AH108" t="b">
        <v>0</v>
      </c>
      <c r="AI108" t="b">
        <v>0</v>
      </c>
      <c r="AJ108" t="b">
        <v>0</v>
      </c>
      <c r="AK108" t="b">
        <v>0</v>
      </c>
      <c r="AL108" t="b">
        <v>0</v>
      </c>
      <c r="AM108" t="b">
        <v>0</v>
      </c>
      <c r="AN108" t="b">
        <v>0</v>
      </c>
      <c r="AO108" t="b">
        <v>1</v>
      </c>
      <c r="AP108" t="b">
        <v>0</v>
      </c>
      <c r="AQ108" t="s">
        <v>61</v>
      </c>
      <c r="AR108" t="s">
        <v>61</v>
      </c>
      <c r="AS108" t="s">
        <v>61</v>
      </c>
      <c r="AT108" t="s">
        <v>61</v>
      </c>
      <c r="AU108">
        <f>INT(US_Accidents_March23__3[[#This Row],[Start_Time]])</f>
        <v>42416</v>
      </c>
      <c r="AV108">
        <f>HOUR(US_Accidents_March23__3[[#This Row],[Start_Time]])</f>
        <v>8</v>
      </c>
      <c r="AW108" t="str">
        <f>TEXT(US_Accidents_March23__3[[#This Row],[date]],"ddd")</f>
        <v>Tue</v>
      </c>
      <c r="AX108" t="str" cm="1">
        <f t="array" ref="AX108">_xlfn.IFS(US_Accidents_March23__3[[#This Row],[hour]]&lt;6,"NIGHT",US_Accidents_March23__3[[#This Row],[hour]]&lt;12,"MORNING",US_Accidents_March23__3[[#This Row],[hour]]&lt;17,"AFTERNOON",TRUE,"EVENING")</f>
        <v>MORNING</v>
      </c>
      <c r="AY108" t="str">
        <f>IF(WEEKDAY(US_Accidents_March23__3[[#This Row],[date]],2)&gt;5,"WEEKEND","WEEKDAY")</f>
        <v>WEEKDAY</v>
      </c>
    </row>
    <row r="109" spans="1:51" x14ac:dyDescent="0.35">
      <c r="A109" t="s">
        <v>560</v>
      </c>
      <c r="B109" t="s">
        <v>46</v>
      </c>
      <c r="C109">
        <v>2</v>
      </c>
      <c r="D109" s="1">
        <v>42416.418749999997</v>
      </c>
      <c r="E109" s="1">
        <v>42416.541666666664</v>
      </c>
      <c r="F109">
        <v>40.051949</v>
      </c>
      <c r="G109">
        <v>-83.032806000000022</v>
      </c>
      <c r="H109" t="s">
        <v>47</v>
      </c>
      <c r="I109" t="s">
        <v>47</v>
      </c>
      <c r="J109">
        <v>0.01</v>
      </c>
      <c r="K109" t="s">
        <v>561</v>
      </c>
      <c r="L109" t="s">
        <v>558</v>
      </c>
      <c r="M109" t="s">
        <v>93</v>
      </c>
      <c r="N109" t="s">
        <v>59</v>
      </c>
      <c r="O109" t="s">
        <v>51</v>
      </c>
      <c r="P109" t="s">
        <v>559</v>
      </c>
      <c r="Q109" t="s">
        <v>53</v>
      </c>
      <c r="R109" t="s">
        <v>54</v>
      </c>
      <c r="S109" t="s">
        <v>160</v>
      </c>
      <c r="T109" s="1">
        <v>42416.416666666664</v>
      </c>
      <c r="U109">
        <v>33.1</v>
      </c>
      <c r="V109">
        <v>24.9</v>
      </c>
      <c r="W109">
        <v>92</v>
      </c>
      <c r="X109">
        <v>29.77</v>
      </c>
      <c r="Y109">
        <v>2.5</v>
      </c>
      <c r="Z109" t="s">
        <v>96</v>
      </c>
      <c r="AA109">
        <v>10.4</v>
      </c>
      <c r="AC109" t="s">
        <v>70</v>
      </c>
      <c r="AD109" t="b">
        <v>0</v>
      </c>
      <c r="AE109" t="b">
        <v>0</v>
      </c>
      <c r="AF109" t="b">
        <v>0</v>
      </c>
      <c r="AG109" t="b">
        <v>0</v>
      </c>
      <c r="AH109" t="b">
        <v>0</v>
      </c>
      <c r="AI109" t="b">
        <v>0</v>
      </c>
      <c r="AJ109" t="b">
        <v>0</v>
      </c>
      <c r="AK109" t="b">
        <v>0</v>
      </c>
      <c r="AL109" t="b">
        <v>0</v>
      </c>
      <c r="AM109" t="b">
        <v>0</v>
      </c>
      <c r="AN109" t="b">
        <v>0</v>
      </c>
      <c r="AO109" t="b">
        <v>0</v>
      </c>
      <c r="AP109" t="b">
        <v>0</v>
      </c>
      <c r="AQ109" t="s">
        <v>61</v>
      </c>
      <c r="AR109" t="s">
        <v>61</v>
      </c>
      <c r="AS109" t="s">
        <v>61</v>
      </c>
      <c r="AT109" t="s">
        <v>61</v>
      </c>
      <c r="AU109">
        <f>INT(US_Accidents_March23__3[[#This Row],[Start_Time]])</f>
        <v>42416</v>
      </c>
      <c r="AV109">
        <f>HOUR(US_Accidents_March23__3[[#This Row],[Start_Time]])</f>
        <v>10</v>
      </c>
      <c r="AW109" t="str">
        <f>TEXT(US_Accidents_March23__3[[#This Row],[date]],"ddd")</f>
        <v>Tue</v>
      </c>
      <c r="AX109" t="str" cm="1">
        <f t="array" ref="AX109">_xlfn.IFS(US_Accidents_March23__3[[#This Row],[hour]]&lt;6,"NIGHT",US_Accidents_March23__3[[#This Row],[hour]]&lt;12,"MORNING",US_Accidents_March23__3[[#This Row],[hour]]&lt;17,"AFTERNOON",TRUE,"EVENING")</f>
        <v>MORNING</v>
      </c>
      <c r="AY109" t="str">
        <f>IF(WEEKDAY(US_Accidents_March23__3[[#This Row],[date]],2)&gt;5,"WEEKEND","WEEKDAY")</f>
        <v>WEEKDAY</v>
      </c>
    </row>
    <row r="110" spans="1:51" x14ac:dyDescent="0.35">
      <c r="A110" t="s">
        <v>562</v>
      </c>
      <c r="B110" t="s">
        <v>46</v>
      </c>
      <c r="C110">
        <v>2</v>
      </c>
      <c r="D110" s="1">
        <v>42416.457546296297</v>
      </c>
      <c r="E110" s="1">
        <v>42416.478379629632</v>
      </c>
      <c r="F110">
        <v>39.772822999999995</v>
      </c>
      <c r="G110">
        <v>-84.135611999999995</v>
      </c>
      <c r="H110" t="s">
        <v>47</v>
      </c>
      <c r="I110" t="s">
        <v>47</v>
      </c>
      <c r="J110">
        <v>0</v>
      </c>
      <c r="K110" t="s">
        <v>563</v>
      </c>
      <c r="L110" t="s">
        <v>564</v>
      </c>
      <c r="M110" t="s">
        <v>49</v>
      </c>
      <c r="N110" t="s">
        <v>283</v>
      </c>
      <c r="O110" t="s">
        <v>51</v>
      </c>
      <c r="P110" t="s">
        <v>565</v>
      </c>
      <c r="Q110" t="s">
        <v>53</v>
      </c>
      <c r="R110" t="s">
        <v>54</v>
      </c>
      <c r="S110" t="s">
        <v>55</v>
      </c>
      <c r="T110" s="1">
        <v>42416.456944444442</v>
      </c>
      <c r="U110">
        <v>31.1</v>
      </c>
      <c r="V110">
        <v>25.4</v>
      </c>
      <c r="W110">
        <v>88</v>
      </c>
      <c r="X110">
        <v>29.86</v>
      </c>
      <c r="Y110">
        <v>6</v>
      </c>
      <c r="Z110" t="s">
        <v>96</v>
      </c>
      <c r="AA110">
        <v>5.8</v>
      </c>
      <c r="AC110" t="s">
        <v>70</v>
      </c>
      <c r="AD110" t="b">
        <v>0</v>
      </c>
      <c r="AE110" t="b">
        <v>0</v>
      </c>
      <c r="AF110" t="b">
        <v>0</v>
      </c>
      <c r="AG110" t="b">
        <v>0</v>
      </c>
      <c r="AH110" t="b">
        <v>0</v>
      </c>
      <c r="AI110" t="b">
        <v>0</v>
      </c>
      <c r="AJ110" t="b">
        <v>0</v>
      </c>
      <c r="AK110" t="b">
        <v>0</v>
      </c>
      <c r="AL110" t="b">
        <v>0</v>
      </c>
      <c r="AM110" t="b">
        <v>0</v>
      </c>
      <c r="AN110" t="b">
        <v>0</v>
      </c>
      <c r="AO110" t="b">
        <v>0</v>
      </c>
      <c r="AP110" t="b">
        <v>0</v>
      </c>
      <c r="AQ110" t="s">
        <v>61</v>
      </c>
      <c r="AR110" t="s">
        <v>61</v>
      </c>
      <c r="AS110" t="s">
        <v>61</v>
      </c>
      <c r="AT110" t="s">
        <v>61</v>
      </c>
      <c r="AU110">
        <f>INT(US_Accidents_March23__3[[#This Row],[Start_Time]])</f>
        <v>42416</v>
      </c>
      <c r="AV110">
        <f>HOUR(US_Accidents_March23__3[[#This Row],[Start_Time]])</f>
        <v>10</v>
      </c>
      <c r="AW110" t="str">
        <f>TEXT(US_Accidents_March23__3[[#This Row],[date]],"ddd")</f>
        <v>Tue</v>
      </c>
      <c r="AX110" t="str" cm="1">
        <f t="array" ref="AX110">_xlfn.IFS(US_Accidents_March23__3[[#This Row],[hour]]&lt;6,"NIGHT",US_Accidents_March23__3[[#This Row],[hour]]&lt;12,"MORNING",US_Accidents_March23__3[[#This Row],[hour]]&lt;17,"AFTERNOON",TRUE,"EVENING")</f>
        <v>MORNING</v>
      </c>
      <c r="AY110" t="str">
        <f>IF(WEEKDAY(US_Accidents_March23__3[[#This Row],[date]],2)&gt;5,"WEEKEND","WEEKDAY")</f>
        <v>WEEKDAY</v>
      </c>
    </row>
    <row r="111" spans="1:51" x14ac:dyDescent="0.35">
      <c r="A111" t="s">
        <v>568</v>
      </c>
      <c r="B111" t="s">
        <v>46</v>
      </c>
      <c r="C111">
        <v>2</v>
      </c>
      <c r="D111" s="1">
        <v>42416.466377314813</v>
      </c>
      <c r="E111" s="1">
        <v>42416.487210648149</v>
      </c>
      <c r="F111">
        <v>39.762440000000012</v>
      </c>
      <c r="G111">
        <v>-84.205069999999978</v>
      </c>
      <c r="H111" t="s">
        <v>47</v>
      </c>
      <c r="I111" t="s">
        <v>47</v>
      </c>
      <c r="J111">
        <v>0.01</v>
      </c>
      <c r="K111" t="s">
        <v>569</v>
      </c>
      <c r="L111" t="s">
        <v>100</v>
      </c>
      <c r="M111" t="s">
        <v>49</v>
      </c>
      <c r="N111" t="s">
        <v>50</v>
      </c>
      <c r="O111" t="s">
        <v>51</v>
      </c>
      <c r="P111" t="s">
        <v>396</v>
      </c>
      <c r="Q111" t="s">
        <v>53</v>
      </c>
      <c r="R111" t="s">
        <v>54</v>
      </c>
      <c r="S111" t="s">
        <v>75</v>
      </c>
      <c r="T111" s="1">
        <v>42416.462500000001</v>
      </c>
      <c r="U111">
        <v>30</v>
      </c>
      <c r="V111">
        <v>24.1</v>
      </c>
      <c r="W111">
        <v>92</v>
      </c>
      <c r="X111">
        <v>29.82</v>
      </c>
      <c r="Y111">
        <v>1.8</v>
      </c>
      <c r="Z111" t="s">
        <v>102</v>
      </c>
      <c r="AA111">
        <v>5.8</v>
      </c>
      <c r="AB111">
        <v>0</v>
      </c>
      <c r="AC111" t="s">
        <v>119</v>
      </c>
      <c r="AD111" t="b">
        <v>0</v>
      </c>
      <c r="AE111" t="b">
        <v>0</v>
      </c>
      <c r="AF111" t="b">
        <v>1</v>
      </c>
      <c r="AG111" t="b">
        <v>0</v>
      </c>
      <c r="AH111" t="b">
        <v>0</v>
      </c>
      <c r="AI111" t="b">
        <v>0</v>
      </c>
      <c r="AJ111" t="b">
        <v>0</v>
      </c>
      <c r="AK111" t="b">
        <v>0</v>
      </c>
      <c r="AL111" t="b">
        <v>0</v>
      </c>
      <c r="AM111" t="b">
        <v>0</v>
      </c>
      <c r="AN111" t="b">
        <v>0</v>
      </c>
      <c r="AO111" t="b">
        <v>1</v>
      </c>
      <c r="AP111" t="b">
        <v>0</v>
      </c>
      <c r="AQ111" t="s">
        <v>61</v>
      </c>
      <c r="AR111" t="s">
        <v>61</v>
      </c>
      <c r="AS111" t="s">
        <v>61</v>
      </c>
      <c r="AT111" t="s">
        <v>61</v>
      </c>
      <c r="AU111">
        <f>INT(US_Accidents_March23__3[[#This Row],[Start_Time]])</f>
        <v>42416</v>
      </c>
      <c r="AV111">
        <f>HOUR(US_Accidents_March23__3[[#This Row],[Start_Time]])</f>
        <v>11</v>
      </c>
      <c r="AW111" t="str">
        <f>TEXT(US_Accidents_March23__3[[#This Row],[date]],"ddd")</f>
        <v>Tue</v>
      </c>
      <c r="AX111" t="str" cm="1">
        <f t="array" ref="AX111">_xlfn.IFS(US_Accidents_March23__3[[#This Row],[hour]]&lt;6,"NIGHT",US_Accidents_March23__3[[#This Row],[hour]]&lt;12,"MORNING",US_Accidents_March23__3[[#This Row],[hour]]&lt;17,"AFTERNOON",TRUE,"EVENING")</f>
        <v>MORNING</v>
      </c>
      <c r="AY111" t="str">
        <f>IF(WEEKDAY(US_Accidents_March23__3[[#This Row],[date]],2)&gt;5,"WEEKEND","WEEKDAY")</f>
        <v>WEEKDAY</v>
      </c>
    </row>
    <row r="112" spans="1:51" x14ac:dyDescent="0.35">
      <c r="A112" t="s">
        <v>570</v>
      </c>
      <c r="B112" t="s">
        <v>46</v>
      </c>
      <c r="C112">
        <v>3</v>
      </c>
      <c r="D112" s="1">
        <v>42416.57371527778</v>
      </c>
      <c r="E112" s="1">
        <v>42416.594548611109</v>
      </c>
      <c r="F112">
        <v>38.455897999999998</v>
      </c>
      <c r="G112">
        <v>-81.935622999999978</v>
      </c>
      <c r="H112" t="s">
        <v>47</v>
      </c>
      <c r="I112" t="s">
        <v>47</v>
      </c>
      <c r="J112">
        <v>0.01</v>
      </c>
      <c r="K112" t="s">
        <v>571</v>
      </c>
      <c r="L112" t="s">
        <v>572</v>
      </c>
      <c r="M112" t="s">
        <v>573</v>
      </c>
      <c r="N112" t="s">
        <v>574</v>
      </c>
      <c r="O112" t="s">
        <v>575</v>
      </c>
      <c r="P112" t="s">
        <v>576</v>
      </c>
      <c r="Q112" t="s">
        <v>53</v>
      </c>
      <c r="R112" t="s">
        <v>54</v>
      </c>
      <c r="S112" t="s">
        <v>577</v>
      </c>
      <c r="T112" s="1">
        <v>42416.57916666667</v>
      </c>
      <c r="U112">
        <v>35.1</v>
      </c>
      <c r="V112">
        <v>27.9</v>
      </c>
      <c r="W112">
        <v>89</v>
      </c>
      <c r="X112">
        <v>29.81</v>
      </c>
      <c r="Y112">
        <v>2</v>
      </c>
      <c r="Z112" t="s">
        <v>85</v>
      </c>
      <c r="AA112">
        <v>9.1999999999999993</v>
      </c>
      <c r="AC112" t="s">
        <v>70</v>
      </c>
      <c r="AD112" t="b">
        <v>0</v>
      </c>
      <c r="AE112" t="b">
        <v>0</v>
      </c>
      <c r="AF112" t="b">
        <v>0</v>
      </c>
      <c r="AG112" t="b">
        <v>0</v>
      </c>
      <c r="AH112" t="b">
        <v>0</v>
      </c>
      <c r="AI112" t="b">
        <v>0</v>
      </c>
      <c r="AJ112" t="b">
        <v>0</v>
      </c>
      <c r="AK112" t="b">
        <v>0</v>
      </c>
      <c r="AL112" t="b">
        <v>0</v>
      </c>
      <c r="AM112" t="b">
        <v>0</v>
      </c>
      <c r="AN112" t="b">
        <v>0</v>
      </c>
      <c r="AO112" t="b">
        <v>0</v>
      </c>
      <c r="AP112" t="b">
        <v>0</v>
      </c>
      <c r="AQ112" t="s">
        <v>61</v>
      </c>
      <c r="AR112" t="s">
        <v>61</v>
      </c>
      <c r="AS112" t="s">
        <v>61</v>
      </c>
      <c r="AT112" t="s">
        <v>61</v>
      </c>
      <c r="AU112">
        <f>INT(US_Accidents_March23__3[[#This Row],[Start_Time]])</f>
        <v>42416</v>
      </c>
      <c r="AV112">
        <f>HOUR(US_Accidents_March23__3[[#This Row],[Start_Time]])</f>
        <v>13</v>
      </c>
      <c r="AW112" t="str">
        <f>TEXT(US_Accidents_March23__3[[#This Row],[date]],"ddd")</f>
        <v>Tue</v>
      </c>
      <c r="AX112" t="str" cm="1">
        <f t="array" ref="AX112">_xlfn.IFS(US_Accidents_March23__3[[#This Row],[hour]]&lt;6,"NIGHT",US_Accidents_March23__3[[#This Row],[hour]]&lt;12,"MORNING",US_Accidents_March23__3[[#This Row],[hour]]&lt;17,"AFTERNOON",TRUE,"EVENING")</f>
        <v>AFTERNOON</v>
      </c>
      <c r="AY112" t="str">
        <f>IF(WEEKDAY(US_Accidents_March23__3[[#This Row],[date]],2)&gt;5,"WEEKEND","WEEKDAY")</f>
        <v>WEEKDAY</v>
      </c>
    </row>
    <row r="113" spans="1:51" x14ac:dyDescent="0.35">
      <c r="A113" t="s">
        <v>578</v>
      </c>
      <c r="B113" t="s">
        <v>46</v>
      </c>
      <c r="C113">
        <v>2</v>
      </c>
      <c r="D113" s="1">
        <v>42416.584849537037</v>
      </c>
      <c r="E113" s="1">
        <v>42416.616099537037</v>
      </c>
      <c r="F113">
        <v>39.764778</v>
      </c>
      <c r="G113">
        <v>-84.177193000000003</v>
      </c>
      <c r="H113" t="s">
        <v>47</v>
      </c>
      <c r="I113" t="s">
        <v>47</v>
      </c>
      <c r="J113">
        <v>0.01</v>
      </c>
      <c r="K113" t="s">
        <v>579</v>
      </c>
      <c r="L113" t="s">
        <v>395</v>
      </c>
      <c r="M113" t="s">
        <v>49</v>
      </c>
      <c r="N113" t="s">
        <v>50</v>
      </c>
      <c r="O113" t="s">
        <v>51</v>
      </c>
      <c r="P113" t="s">
        <v>104</v>
      </c>
      <c r="Q113" t="s">
        <v>53</v>
      </c>
      <c r="R113" t="s">
        <v>54</v>
      </c>
      <c r="S113" t="s">
        <v>55</v>
      </c>
      <c r="T113" s="1">
        <v>42416.581944444442</v>
      </c>
      <c r="U113">
        <v>32.4</v>
      </c>
      <c r="V113">
        <v>25.3</v>
      </c>
      <c r="W113">
        <v>79</v>
      </c>
      <c r="X113">
        <v>29.81</v>
      </c>
      <c r="Y113">
        <v>10</v>
      </c>
      <c r="Z113" t="s">
        <v>113</v>
      </c>
      <c r="AA113">
        <v>8.1</v>
      </c>
      <c r="AC113" t="s">
        <v>70</v>
      </c>
      <c r="AD113" t="b">
        <v>0</v>
      </c>
      <c r="AE113" t="b">
        <v>0</v>
      </c>
      <c r="AF113" t="b">
        <v>0</v>
      </c>
      <c r="AG113" t="b">
        <v>0</v>
      </c>
      <c r="AH113" t="b">
        <v>0</v>
      </c>
      <c r="AI113" t="b">
        <v>0</v>
      </c>
      <c r="AJ113" t="b">
        <v>0</v>
      </c>
      <c r="AK113" t="b">
        <v>0</v>
      </c>
      <c r="AL113" t="b">
        <v>0</v>
      </c>
      <c r="AM113" t="b">
        <v>0</v>
      </c>
      <c r="AN113" t="b">
        <v>0</v>
      </c>
      <c r="AO113" t="b">
        <v>1</v>
      </c>
      <c r="AP113" t="b">
        <v>0</v>
      </c>
      <c r="AQ113" t="s">
        <v>61</v>
      </c>
      <c r="AR113" t="s">
        <v>61</v>
      </c>
      <c r="AS113" t="s">
        <v>61</v>
      </c>
      <c r="AT113" t="s">
        <v>61</v>
      </c>
      <c r="AU113">
        <f>INT(US_Accidents_March23__3[[#This Row],[Start_Time]])</f>
        <v>42416</v>
      </c>
      <c r="AV113">
        <f>HOUR(US_Accidents_March23__3[[#This Row],[Start_Time]])</f>
        <v>14</v>
      </c>
      <c r="AW113" t="str">
        <f>TEXT(US_Accidents_March23__3[[#This Row],[date]],"ddd")</f>
        <v>Tue</v>
      </c>
      <c r="AX113" t="str" cm="1">
        <f t="array" ref="AX113">_xlfn.IFS(US_Accidents_March23__3[[#This Row],[hour]]&lt;6,"NIGHT",US_Accidents_March23__3[[#This Row],[hour]]&lt;12,"MORNING",US_Accidents_March23__3[[#This Row],[hour]]&lt;17,"AFTERNOON",TRUE,"EVENING")</f>
        <v>AFTERNOON</v>
      </c>
      <c r="AY113" t="str">
        <f>IF(WEEKDAY(US_Accidents_March23__3[[#This Row],[date]],2)&gt;5,"WEEKEND","WEEKDAY")</f>
        <v>WEEKDAY</v>
      </c>
    </row>
    <row r="114" spans="1:51" x14ac:dyDescent="0.35">
      <c r="A114" t="s">
        <v>580</v>
      </c>
      <c r="B114" t="s">
        <v>46</v>
      </c>
      <c r="C114">
        <v>2</v>
      </c>
      <c r="D114" s="1">
        <v>42417.230046296296</v>
      </c>
      <c r="E114" s="1">
        <v>42417.250879629632</v>
      </c>
      <c r="F114">
        <v>39.686900999999999</v>
      </c>
      <c r="G114">
        <v>-83.911811999999998</v>
      </c>
      <c r="H114" t="s">
        <v>47</v>
      </c>
      <c r="I114" t="s">
        <v>47</v>
      </c>
      <c r="J114">
        <v>0.01</v>
      </c>
      <c r="K114" t="s">
        <v>581</v>
      </c>
      <c r="L114" t="s">
        <v>306</v>
      </c>
      <c r="M114" t="s">
        <v>582</v>
      </c>
      <c r="N114" t="s">
        <v>283</v>
      </c>
      <c r="O114" t="s">
        <v>51</v>
      </c>
      <c r="P114" t="s">
        <v>583</v>
      </c>
      <c r="Q114" t="s">
        <v>53</v>
      </c>
      <c r="R114" t="s">
        <v>54</v>
      </c>
      <c r="S114" t="s">
        <v>55</v>
      </c>
      <c r="T114" s="1">
        <v>42417.248611111114</v>
      </c>
      <c r="U114">
        <v>30.4</v>
      </c>
      <c r="V114">
        <v>26.9</v>
      </c>
      <c r="W114">
        <v>90</v>
      </c>
      <c r="X114">
        <v>30.08</v>
      </c>
      <c r="Y114">
        <v>10</v>
      </c>
      <c r="Z114" t="s">
        <v>113</v>
      </c>
      <c r="AA114">
        <v>3.5</v>
      </c>
      <c r="AC114" t="s">
        <v>70</v>
      </c>
      <c r="AD114" t="b">
        <v>0</v>
      </c>
      <c r="AE114" t="b">
        <v>0</v>
      </c>
      <c r="AF114" t="b">
        <v>1</v>
      </c>
      <c r="AG114" t="b">
        <v>0</v>
      </c>
      <c r="AH114" t="b">
        <v>0</v>
      </c>
      <c r="AI114" t="b">
        <v>0</v>
      </c>
      <c r="AJ114" t="b">
        <v>0</v>
      </c>
      <c r="AK114" t="b">
        <v>0</v>
      </c>
      <c r="AL114" t="b">
        <v>0</v>
      </c>
      <c r="AM114" t="b">
        <v>0</v>
      </c>
      <c r="AN114" t="b">
        <v>0</v>
      </c>
      <c r="AO114" t="b">
        <v>1</v>
      </c>
      <c r="AP114" t="b">
        <v>0</v>
      </c>
      <c r="AQ114" t="s">
        <v>57</v>
      </c>
      <c r="AR114" t="s">
        <v>57</v>
      </c>
      <c r="AS114" t="s">
        <v>57</v>
      </c>
      <c r="AT114" t="s">
        <v>57</v>
      </c>
      <c r="AU114">
        <f>INT(US_Accidents_March23__3[[#This Row],[Start_Time]])</f>
        <v>42417</v>
      </c>
      <c r="AV114">
        <f>HOUR(US_Accidents_March23__3[[#This Row],[Start_Time]])</f>
        <v>5</v>
      </c>
      <c r="AW114" t="str">
        <f>TEXT(US_Accidents_March23__3[[#This Row],[date]],"ddd")</f>
        <v>Wed</v>
      </c>
      <c r="AX114" t="str" cm="1">
        <f t="array" ref="AX114">_xlfn.IFS(US_Accidents_March23__3[[#This Row],[hour]]&lt;6,"NIGHT",US_Accidents_March23__3[[#This Row],[hour]]&lt;12,"MORNING",US_Accidents_March23__3[[#This Row],[hour]]&lt;17,"AFTERNOON",TRUE,"EVENING")</f>
        <v>NIGHT</v>
      </c>
      <c r="AY114" t="str">
        <f>IF(WEEKDAY(US_Accidents_March23__3[[#This Row],[date]],2)&gt;5,"WEEKEND","WEEKDAY")</f>
        <v>WEEKDAY</v>
      </c>
    </row>
    <row r="115" spans="1:51" x14ac:dyDescent="0.35">
      <c r="A115" t="s">
        <v>584</v>
      </c>
      <c r="B115" t="s">
        <v>46</v>
      </c>
      <c r="C115">
        <v>2</v>
      </c>
      <c r="D115" s="1">
        <v>42417.268761574072</v>
      </c>
      <c r="E115" s="1">
        <v>42417.289594907408</v>
      </c>
      <c r="F115">
        <v>39.955738000000004</v>
      </c>
      <c r="G115">
        <v>-83.002953000000005</v>
      </c>
      <c r="H115" t="s">
        <v>47</v>
      </c>
      <c r="I115" t="s">
        <v>47</v>
      </c>
      <c r="J115">
        <v>0.01</v>
      </c>
      <c r="K115" t="s">
        <v>585</v>
      </c>
      <c r="L115" t="s">
        <v>586</v>
      </c>
      <c r="M115" t="s">
        <v>93</v>
      </c>
      <c r="N115" t="s">
        <v>59</v>
      </c>
      <c r="O115" t="s">
        <v>51</v>
      </c>
      <c r="P115" t="s">
        <v>278</v>
      </c>
      <c r="Q115" t="s">
        <v>53</v>
      </c>
      <c r="R115" t="s">
        <v>54</v>
      </c>
      <c r="S115" t="s">
        <v>60</v>
      </c>
      <c r="T115" s="1">
        <v>42417.281944444447</v>
      </c>
      <c r="U115">
        <v>28.4</v>
      </c>
      <c r="V115">
        <v>21.2</v>
      </c>
      <c r="W115">
        <v>80</v>
      </c>
      <c r="X115">
        <v>30.05</v>
      </c>
      <c r="Y115">
        <v>7</v>
      </c>
      <c r="Z115" t="s">
        <v>96</v>
      </c>
      <c r="AA115">
        <v>6.9</v>
      </c>
      <c r="AC115" t="s">
        <v>70</v>
      </c>
      <c r="AD115" t="b">
        <v>1</v>
      </c>
      <c r="AE115" t="b">
        <v>0</v>
      </c>
      <c r="AF115" t="b">
        <v>1</v>
      </c>
      <c r="AG115" t="b">
        <v>0</v>
      </c>
      <c r="AH115" t="b">
        <v>0</v>
      </c>
      <c r="AI115" t="b">
        <v>0</v>
      </c>
      <c r="AJ115" t="b">
        <v>0</v>
      </c>
      <c r="AK115" t="b">
        <v>0</v>
      </c>
      <c r="AL115" t="b">
        <v>0</v>
      </c>
      <c r="AM115" t="b">
        <v>0</v>
      </c>
      <c r="AN115" t="b">
        <v>0</v>
      </c>
      <c r="AO115" t="b">
        <v>1</v>
      </c>
      <c r="AP115" t="b">
        <v>0</v>
      </c>
      <c r="AQ115" t="s">
        <v>57</v>
      </c>
      <c r="AR115" t="s">
        <v>57</v>
      </c>
      <c r="AS115" t="s">
        <v>61</v>
      </c>
      <c r="AT115" t="s">
        <v>61</v>
      </c>
      <c r="AU115">
        <f>INT(US_Accidents_March23__3[[#This Row],[Start_Time]])</f>
        <v>42417</v>
      </c>
      <c r="AV115">
        <f>HOUR(US_Accidents_March23__3[[#This Row],[Start_Time]])</f>
        <v>6</v>
      </c>
      <c r="AW115" t="str">
        <f>TEXT(US_Accidents_March23__3[[#This Row],[date]],"ddd")</f>
        <v>Wed</v>
      </c>
      <c r="AX115" t="str" cm="1">
        <f t="array" ref="AX115">_xlfn.IFS(US_Accidents_March23__3[[#This Row],[hour]]&lt;6,"NIGHT",US_Accidents_March23__3[[#This Row],[hour]]&lt;12,"MORNING",US_Accidents_March23__3[[#This Row],[hour]]&lt;17,"AFTERNOON",TRUE,"EVENING")</f>
        <v>MORNING</v>
      </c>
      <c r="AY115" t="str">
        <f>IF(WEEKDAY(US_Accidents_March23__3[[#This Row],[date]],2)&gt;5,"WEEKEND","WEEKDAY")</f>
        <v>WEEKDAY</v>
      </c>
    </row>
    <row r="116" spans="1:51" x14ac:dyDescent="0.35">
      <c r="A116" t="s">
        <v>587</v>
      </c>
      <c r="B116" t="s">
        <v>46</v>
      </c>
      <c r="C116">
        <v>2</v>
      </c>
      <c r="D116" s="1">
        <v>42417.272488425922</v>
      </c>
      <c r="E116" s="1">
        <v>42417.293321759258</v>
      </c>
      <c r="F116">
        <v>38.985869999999998</v>
      </c>
      <c r="G116">
        <v>-84.052550999999994</v>
      </c>
      <c r="H116" t="s">
        <v>47</v>
      </c>
      <c r="I116" t="s">
        <v>47</v>
      </c>
      <c r="J116">
        <v>0.01</v>
      </c>
      <c r="K116" t="s">
        <v>588</v>
      </c>
      <c r="L116" t="s">
        <v>589</v>
      </c>
      <c r="M116" t="s">
        <v>354</v>
      </c>
      <c r="N116" t="s">
        <v>66</v>
      </c>
      <c r="O116" t="s">
        <v>51</v>
      </c>
      <c r="P116" t="s">
        <v>590</v>
      </c>
      <c r="Q116" t="s">
        <v>53</v>
      </c>
      <c r="R116" t="s">
        <v>54</v>
      </c>
      <c r="S116" t="s">
        <v>68</v>
      </c>
      <c r="T116" s="1">
        <v>42417.275694444441</v>
      </c>
      <c r="U116">
        <v>30.9</v>
      </c>
      <c r="V116">
        <v>27.5</v>
      </c>
      <c r="W116">
        <v>91</v>
      </c>
      <c r="X116">
        <v>30.07</v>
      </c>
      <c r="Y116">
        <v>7</v>
      </c>
      <c r="Z116" t="s">
        <v>113</v>
      </c>
      <c r="AA116">
        <v>3.5</v>
      </c>
      <c r="AC116" t="s">
        <v>70</v>
      </c>
      <c r="AD116" t="b">
        <v>0</v>
      </c>
      <c r="AE116" t="b">
        <v>0</v>
      </c>
      <c r="AF116" t="b">
        <v>0</v>
      </c>
      <c r="AG116" t="b">
        <v>0</v>
      </c>
      <c r="AH116" t="b">
        <v>0</v>
      </c>
      <c r="AI116" t="b">
        <v>0</v>
      </c>
      <c r="AJ116" t="b">
        <v>0</v>
      </c>
      <c r="AK116" t="b">
        <v>0</v>
      </c>
      <c r="AL116" t="b">
        <v>0</v>
      </c>
      <c r="AM116" t="b">
        <v>0</v>
      </c>
      <c r="AN116" t="b">
        <v>0</v>
      </c>
      <c r="AO116" t="b">
        <v>0</v>
      </c>
      <c r="AP116" t="b">
        <v>0</v>
      </c>
      <c r="AQ116" t="s">
        <v>57</v>
      </c>
      <c r="AR116" t="s">
        <v>57</v>
      </c>
      <c r="AS116" t="s">
        <v>61</v>
      </c>
      <c r="AT116" t="s">
        <v>61</v>
      </c>
      <c r="AU116">
        <f>INT(US_Accidents_March23__3[[#This Row],[Start_Time]])</f>
        <v>42417</v>
      </c>
      <c r="AV116">
        <f>HOUR(US_Accidents_March23__3[[#This Row],[Start_Time]])</f>
        <v>6</v>
      </c>
      <c r="AW116" t="str">
        <f>TEXT(US_Accidents_March23__3[[#This Row],[date]],"ddd")</f>
        <v>Wed</v>
      </c>
      <c r="AX116" t="str" cm="1">
        <f t="array" ref="AX116">_xlfn.IFS(US_Accidents_March23__3[[#This Row],[hour]]&lt;6,"NIGHT",US_Accidents_March23__3[[#This Row],[hour]]&lt;12,"MORNING",US_Accidents_March23__3[[#This Row],[hour]]&lt;17,"AFTERNOON",TRUE,"EVENING")</f>
        <v>MORNING</v>
      </c>
      <c r="AY116" t="str">
        <f>IF(WEEKDAY(US_Accidents_March23__3[[#This Row],[date]],2)&gt;5,"WEEKEND","WEEKDAY")</f>
        <v>WEEKDAY</v>
      </c>
    </row>
    <row r="117" spans="1:51" x14ac:dyDescent="0.35">
      <c r="A117" t="s">
        <v>591</v>
      </c>
      <c r="B117" t="s">
        <v>46</v>
      </c>
      <c r="C117">
        <v>2</v>
      </c>
      <c r="D117" s="1">
        <v>42417.280706018515</v>
      </c>
      <c r="E117" s="1">
        <v>42417.301539351851</v>
      </c>
      <c r="F117">
        <v>41.123359999999998</v>
      </c>
      <c r="G117">
        <v>-81.652625999999998</v>
      </c>
      <c r="H117" t="s">
        <v>47</v>
      </c>
      <c r="I117" t="s">
        <v>47</v>
      </c>
      <c r="J117">
        <v>0.01</v>
      </c>
      <c r="K117" t="s">
        <v>592</v>
      </c>
      <c r="L117" t="s">
        <v>593</v>
      </c>
      <c r="M117" t="s">
        <v>332</v>
      </c>
      <c r="N117" t="s">
        <v>326</v>
      </c>
      <c r="O117" t="s">
        <v>51</v>
      </c>
      <c r="P117" t="s">
        <v>368</v>
      </c>
      <c r="Q117" t="s">
        <v>53</v>
      </c>
      <c r="R117" t="s">
        <v>54</v>
      </c>
      <c r="S117" t="s">
        <v>328</v>
      </c>
      <c r="T117" s="1">
        <v>42417.287499999999</v>
      </c>
      <c r="U117">
        <v>28</v>
      </c>
      <c r="V117">
        <v>21.7</v>
      </c>
      <c r="W117">
        <v>81</v>
      </c>
      <c r="X117">
        <v>30.03</v>
      </c>
      <c r="Y117">
        <v>7</v>
      </c>
      <c r="Z117" t="s">
        <v>69</v>
      </c>
      <c r="AA117">
        <v>5.8</v>
      </c>
      <c r="AB117">
        <v>0</v>
      </c>
      <c r="AC117" t="s">
        <v>70</v>
      </c>
      <c r="AD117" t="b">
        <v>0</v>
      </c>
      <c r="AE117" t="b">
        <v>0</v>
      </c>
      <c r="AF117" t="b">
        <v>0</v>
      </c>
      <c r="AG117" t="b">
        <v>0</v>
      </c>
      <c r="AH117" t="b">
        <v>0</v>
      </c>
      <c r="AI117" t="b">
        <v>0</v>
      </c>
      <c r="AJ117" t="b">
        <v>0</v>
      </c>
      <c r="AK117" t="b">
        <v>0</v>
      </c>
      <c r="AL117" t="b">
        <v>0</v>
      </c>
      <c r="AM117" t="b">
        <v>0</v>
      </c>
      <c r="AN117" t="b">
        <v>0</v>
      </c>
      <c r="AO117" t="b">
        <v>0</v>
      </c>
      <c r="AP117" t="b">
        <v>0</v>
      </c>
      <c r="AQ117" t="s">
        <v>57</v>
      </c>
      <c r="AR117" t="s">
        <v>57</v>
      </c>
      <c r="AS117" t="s">
        <v>61</v>
      </c>
      <c r="AT117" t="s">
        <v>61</v>
      </c>
      <c r="AU117">
        <f>INT(US_Accidents_March23__3[[#This Row],[Start_Time]])</f>
        <v>42417</v>
      </c>
      <c r="AV117">
        <f>HOUR(US_Accidents_March23__3[[#This Row],[Start_Time]])</f>
        <v>6</v>
      </c>
      <c r="AW117" t="str">
        <f>TEXT(US_Accidents_March23__3[[#This Row],[date]],"ddd")</f>
        <v>Wed</v>
      </c>
      <c r="AX117" t="str" cm="1">
        <f t="array" ref="AX117">_xlfn.IFS(US_Accidents_March23__3[[#This Row],[hour]]&lt;6,"NIGHT",US_Accidents_March23__3[[#This Row],[hour]]&lt;12,"MORNING",US_Accidents_March23__3[[#This Row],[hour]]&lt;17,"AFTERNOON",TRUE,"EVENING")</f>
        <v>MORNING</v>
      </c>
      <c r="AY117" t="str">
        <f>IF(WEEKDAY(US_Accidents_March23__3[[#This Row],[date]],2)&gt;5,"WEEKEND","WEEKDAY")</f>
        <v>WEEKDAY</v>
      </c>
    </row>
    <row r="118" spans="1:51" x14ac:dyDescent="0.35">
      <c r="A118" t="s">
        <v>594</v>
      </c>
      <c r="B118" t="s">
        <v>46</v>
      </c>
      <c r="C118">
        <v>3</v>
      </c>
      <c r="D118" s="1">
        <v>42417.29928240741</v>
      </c>
      <c r="E118" s="1">
        <v>42417.320115740738</v>
      </c>
      <c r="F118">
        <v>41.403663999999999</v>
      </c>
      <c r="G118">
        <v>-82.139420000000001</v>
      </c>
      <c r="H118" t="s">
        <v>47</v>
      </c>
      <c r="I118" t="s">
        <v>47</v>
      </c>
      <c r="J118">
        <v>0.01</v>
      </c>
      <c r="K118" t="s">
        <v>595</v>
      </c>
      <c r="L118" t="s">
        <v>596</v>
      </c>
      <c r="M118" t="s">
        <v>597</v>
      </c>
      <c r="N118" t="s">
        <v>598</v>
      </c>
      <c r="O118" t="s">
        <v>51</v>
      </c>
      <c r="P118" t="s">
        <v>599</v>
      </c>
      <c r="Q118" t="s">
        <v>53</v>
      </c>
      <c r="R118" t="s">
        <v>54</v>
      </c>
      <c r="S118" t="s">
        <v>600</v>
      </c>
      <c r="T118" s="1">
        <v>42417.305555555555</v>
      </c>
      <c r="U118">
        <v>28</v>
      </c>
      <c r="V118">
        <v>20.8</v>
      </c>
      <c r="W118">
        <v>85</v>
      </c>
      <c r="X118">
        <v>30.03</v>
      </c>
      <c r="Y118">
        <v>6</v>
      </c>
      <c r="Z118" t="s">
        <v>113</v>
      </c>
      <c r="AA118">
        <v>6.9</v>
      </c>
      <c r="AC118" t="s">
        <v>70</v>
      </c>
      <c r="AD118" t="b">
        <v>0</v>
      </c>
      <c r="AE118" t="b">
        <v>0</v>
      </c>
      <c r="AF118" t="b">
        <v>0</v>
      </c>
      <c r="AG118" t="b">
        <v>0</v>
      </c>
      <c r="AH118" t="b">
        <v>0</v>
      </c>
      <c r="AI118" t="b">
        <v>0</v>
      </c>
      <c r="AJ118" t="b">
        <v>0</v>
      </c>
      <c r="AK118" t="b">
        <v>0</v>
      </c>
      <c r="AL118" t="b">
        <v>0</v>
      </c>
      <c r="AM118" t="b">
        <v>0</v>
      </c>
      <c r="AN118" t="b">
        <v>0</v>
      </c>
      <c r="AO118" t="b">
        <v>0</v>
      </c>
      <c r="AP118" t="b">
        <v>0</v>
      </c>
      <c r="AQ118" t="s">
        <v>57</v>
      </c>
      <c r="AR118" t="s">
        <v>61</v>
      </c>
      <c r="AS118" t="s">
        <v>61</v>
      </c>
      <c r="AT118" t="s">
        <v>61</v>
      </c>
      <c r="AU118">
        <f>INT(US_Accidents_March23__3[[#This Row],[Start_Time]])</f>
        <v>42417</v>
      </c>
      <c r="AV118">
        <f>HOUR(US_Accidents_March23__3[[#This Row],[Start_Time]])</f>
        <v>7</v>
      </c>
      <c r="AW118" t="str">
        <f>TEXT(US_Accidents_March23__3[[#This Row],[date]],"ddd")</f>
        <v>Wed</v>
      </c>
      <c r="AX118" t="str" cm="1">
        <f t="array" ref="AX118">_xlfn.IFS(US_Accidents_March23__3[[#This Row],[hour]]&lt;6,"NIGHT",US_Accidents_March23__3[[#This Row],[hour]]&lt;12,"MORNING",US_Accidents_March23__3[[#This Row],[hour]]&lt;17,"AFTERNOON",TRUE,"EVENING")</f>
        <v>MORNING</v>
      </c>
      <c r="AY118" t="str">
        <f>IF(WEEKDAY(US_Accidents_March23__3[[#This Row],[date]],2)&gt;5,"WEEKEND","WEEKDAY")</f>
        <v>WEEKDAY</v>
      </c>
    </row>
    <row r="119" spans="1:51" x14ac:dyDescent="0.35">
      <c r="A119" t="s">
        <v>601</v>
      </c>
      <c r="B119" t="s">
        <v>46</v>
      </c>
      <c r="C119">
        <v>2</v>
      </c>
      <c r="D119" s="1">
        <v>42417.311828703707</v>
      </c>
      <c r="E119" s="1">
        <v>42417.332662037035</v>
      </c>
      <c r="F119">
        <v>39.741764000000003</v>
      </c>
      <c r="G119">
        <v>-84.209923000000003</v>
      </c>
      <c r="H119" t="s">
        <v>47</v>
      </c>
      <c r="I119" t="s">
        <v>47</v>
      </c>
      <c r="J119">
        <v>0</v>
      </c>
      <c r="K119" t="s">
        <v>602</v>
      </c>
      <c r="L119" t="s">
        <v>418</v>
      </c>
      <c r="M119" t="s">
        <v>49</v>
      </c>
      <c r="N119" t="s">
        <v>50</v>
      </c>
      <c r="O119" t="s">
        <v>51</v>
      </c>
      <c r="P119" t="s">
        <v>603</v>
      </c>
      <c r="Q119" t="s">
        <v>53</v>
      </c>
      <c r="R119" t="s">
        <v>54</v>
      </c>
      <c r="S119" t="s">
        <v>75</v>
      </c>
      <c r="T119" s="1">
        <v>42417.330555555556</v>
      </c>
      <c r="U119">
        <v>30</v>
      </c>
      <c r="V119">
        <v>22.4</v>
      </c>
      <c r="W119">
        <v>92</v>
      </c>
      <c r="X119">
        <v>30.14</v>
      </c>
      <c r="Y119">
        <v>3</v>
      </c>
      <c r="Z119" t="s">
        <v>102</v>
      </c>
      <c r="AA119">
        <v>8.1</v>
      </c>
      <c r="AC119" t="s">
        <v>70</v>
      </c>
      <c r="AD119" t="b">
        <v>0</v>
      </c>
      <c r="AE119" t="b">
        <v>0</v>
      </c>
      <c r="AF119" t="b">
        <v>0</v>
      </c>
      <c r="AG119" t="b">
        <v>0</v>
      </c>
      <c r="AH119" t="b">
        <v>0</v>
      </c>
      <c r="AI119" t="b">
        <v>0</v>
      </c>
      <c r="AJ119" t="b">
        <v>0</v>
      </c>
      <c r="AK119" t="b">
        <v>0</v>
      </c>
      <c r="AL119" t="b">
        <v>0</v>
      </c>
      <c r="AM119" t="b">
        <v>0</v>
      </c>
      <c r="AN119" t="b">
        <v>0</v>
      </c>
      <c r="AO119" t="b">
        <v>0</v>
      </c>
      <c r="AP119" t="b">
        <v>0</v>
      </c>
      <c r="AQ119" t="s">
        <v>61</v>
      </c>
      <c r="AR119" t="s">
        <v>61</v>
      </c>
      <c r="AS119" t="s">
        <v>61</v>
      </c>
      <c r="AT119" t="s">
        <v>61</v>
      </c>
      <c r="AU119">
        <f>INT(US_Accidents_March23__3[[#This Row],[Start_Time]])</f>
        <v>42417</v>
      </c>
      <c r="AV119">
        <f>HOUR(US_Accidents_March23__3[[#This Row],[Start_Time]])</f>
        <v>7</v>
      </c>
      <c r="AW119" t="str">
        <f>TEXT(US_Accidents_March23__3[[#This Row],[date]],"ddd")</f>
        <v>Wed</v>
      </c>
      <c r="AX119" t="str" cm="1">
        <f t="array" ref="AX119">_xlfn.IFS(US_Accidents_March23__3[[#This Row],[hour]]&lt;6,"NIGHT",US_Accidents_March23__3[[#This Row],[hour]]&lt;12,"MORNING",US_Accidents_March23__3[[#This Row],[hour]]&lt;17,"AFTERNOON",TRUE,"EVENING")</f>
        <v>MORNING</v>
      </c>
      <c r="AY119" t="str">
        <f>IF(WEEKDAY(US_Accidents_March23__3[[#This Row],[date]],2)&gt;5,"WEEKEND","WEEKDAY")</f>
        <v>WEEKDAY</v>
      </c>
    </row>
    <row r="120" spans="1:51" x14ac:dyDescent="0.35">
      <c r="A120" t="s">
        <v>604</v>
      </c>
      <c r="B120" t="s">
        <v>46</v>
      </c>
      <c r="C120">
        <v>3</v>
      </c>
      <c r="D120" s="1">
        <v>42417.312719907408</v>
      </c>
      <c r="E120" s="1">
        <v>42417.333553240744</v>
      </c>
      <c r="F120">
        <v>39.933803999999995</v>
      </c>
      <c r="G120">
        <v>-82.789443999999975</v>
      </c>
      <c r="H120" t="s">
        <v>47</v>
      </c>
      <c r="I120" t="s">
        <v>47</v>
      </c>
      <c r="J120">
        <v>0.01</v>
      </c>
      <c r="K120" t="s">
        <v>605</v>
      </c>
      <c r="L120" t="s">
        <v>606</v>
      </c>
      <c r="M120" t="s">
        <v>607</v>
      </c>
      <c r="N120" t="s">
        <v>182</v>
      </c>
      <c r="O120" t="s">
        <v>51</v>
      </c>
      <c r="P120" t="s">
        <v>608</v>
      </c>
      <c r="Q120" t="s">
        <v>53</v>
      </c>
      <c r="R120" t="s">
        <v>54</v>
      </c>
      <c r="S120" t="s">
        <v>248</v>
      </c>
      <c r="T120" s="1">
        <v>42417.311111111114</v>
      </c>
      <c r="U120">
        <v>30</v>
      </c>
      <c r="V120">
        <v>26.5</v>
      </c>
      <c r="W120">
        <v>79</v>
      </c>
      <c r="X120">
        <v>30.08</v>
      </c>
      <c r="Y120">
        <v>7</v>
      </c>
      <c r="Z120" t="s">
        <v>85</v>
      </c>
      <c r="AA120">
        <v>3.5</v>
      </c>
      <c r="AC120" t="s">
        <v>70</v>
      </c>
      <c r="AD120" t="b">
        <v>0</v>
      </c>
      <c r="AE120" t="b">
        <v>0</v>
      </c>
      <c r="AF120" t="b">
        <v>0</v>
      </c>
      <c r="AG120" t="b">
        <v>0</v>
      </c>
      <c r="AH120" t="b">
        <v>0</v>
      </c>
      <c r="AI120" t="b">
        <v>0</v>
      </c>
      <c r="AJ120" t="b">
        <v>0</v>
      </c>
      <c r="AK120" t="b">
        <v>0</v>
      </c>
      <c r="AL120" t="b">
        <v>0</v>
      </c>
      <c r="AM120" t="b">
        <v>0</v>
      </c>
      <c r="AN120" t="b">
        <v>0</v>
      </c>
      <c r="AO120" t="b">
        <v>0</v>
      </c>
      <c r="AP120" t="b">
        <v>0</v>
      </c>
      <c r="AQ120" t="s">
        <v>61</v>
      </c>
      <c r="AR120" t="s">
        <v>61</v>
      </c>
      <c r="AS120" t="s">
        <v>61</v>
      </c>
      <c r="AT120" t="s">
        <v>61</v>
      </c>
      <c r="AU120">
        <f>INT(US_Accidents_March23__3[[#This Row],[Start_Time]])</f>
        <v>42417</v>
      </c>
      <c r="AV120">
        <f>HOUR(US_Accidents_March23__3[[#This Row],[Start_Time]])</f>
        <v>7</v>
      </c>
      <c r="AW120" t="str">
        <f>TEXT(US_Accidents_March23__3[[#This Row],[date]],"ddd")</f>
        <v>Wed</v>
      </c>
      <c r="AX120" t="str" cm="1">
        <f t="array" ref="AX120">_xlfn.IFS(US_Accidents_March23__3[[#This Row],[hour]]&lt;6,"NIGHT",US_Accidents_March23__3[[#This Row],[hour]]&lt;12,"MORNING",US_Accidents_March23__3[[#This Row],[hour]]&lt;17,"AFTERNOON",TRUE,"EVENING")</f>
        <v>MORNING</v>
      </c>
      <c r="AY120" t="str">
        <f>IF(WEEKDAY(US_Accidents_March23__3[[#This Row],[date]],2)&gt;5,"WEEKEND","WEEKDAY")</f>
        <v>WEEKDAY</v>
      </c>
    </row>
    <row r="121" spans="1:51" x14ac:dyDescent="0.35">
      <c r="A121" t="s">
        <v>609</v>
      </c>
      <c r="B121" t="s">
        <v>46</v>
      </c>
      <c r="C121">
        <v>2</v>
      </c>
      <c r="D121" s="1">
        <v>42417.320081018515</v>
      </c>
      <c r="E121" s="1">
        <v>42417.340914351851</v>
      </c>
      <c r="F121">
        <v>39.673203000000001</v>
      </c>
      <c r="G121">
        <v>-84.221885999999998</v>
      </c>
      <c r="H121" t="s">
        <v>47</v>
      </c>
      <c r="I121" t="s">
        <v>47</v>
      </c>
      <c r="J121">
        <v>0.01</v>
      </c>
      <c r="K121" t="s">
        <v>566</v>
      </c>
      <c r="L121" t="s">
        <v>122</v>
      </c>
      <c r="M121" t="s">
        <v>49</v>
      </c>
      <c r="N121" t="s">
        <v>50</v>
      </c>
      <c r="O121" t="s">
        <v>51</v>
      </c>
      <c r="P121" t="s">
        <v>567</v>
      </c>
      <c r="Q121" t="s">
        <v>53</v>
      </c>
      <c r="R121" t="s">
        <v>54</v>
      </c>
      <c r="S121" t="s">
        <v>78</v>
      </c>
      <c r="T121" s="1">
        <v>42417.328472222223</v>
      </c>
      <c r="U121">
        <v>30</v>
      </c>
      <c r="V121">
        <v>25.2</v>
      </c>
      <c r="W121">
        <v>85</v>
      </c>
      <c r="X121">
        <v>30.12</v>
      </c>
      <c r="Y121">
        <v>3</v>
      </c>
      <c r="Z121" t="s">
        <v>113</v>
      </c>
      <c r="AA121">
        <v>4.5999999999999996</v>
      </c>
      <c r="AC121" t="s">
        <v>70</v>
      </c>
      <c r="AD121" t="b">
        <v>0</v>
      </c>
      <c r="AE121" t="b">
        <v>0</v>
      </c>
      <c r="AF121" t="b">
        <v>0</v>
      </c>
      <c r="AG121" t="b">
        <v>0</v>
      </c>
      <c r="AH121" t="b">
        <v>0</v>
      </c>
      <c r="AI121" t="b">
        <v>0</v>
      </c>
      <c r="AJ121" t="b">
        <v>0</v>
      </c>
      <c r="AK121" t="b">
        <v>0</v>
      </c>
      <c r="AL121" t="b">
        <v>0</v>
      </c>
      <c r="AM121" t="b">
        <v>0</v>
      </c>
      <c r="AN121" t="b">
        <v>0</v>
      </c>
      <c r="AO121" t="b">
        <v>1</v>
      </c>
      <c r="AP121" t="b">
        <v>0</v>
      </c>
      <c r="AQ121" t="s">
        <v>61</v>
      </c>
      <c r="AR121" t="s">
        <v>61</v>
      </c>
      <c r="AS121" t="s">
        <v>61</v>
      </c>
      <c r="AT121" t="s">
        <v>61</v>
      </c>
      <c r="AU121">
        <f>INT(US_Accidents_March23__3[[#This Row],[Start_Time]])</f>
        <v>42417</v>
      </c>
      <c r="AV121">
        <f>HOUR(US_Accidents_March23__3[[#This Row],[Start_Time]])</f>
        <v>7</v>
      </c>
      <c r="AW121" t="str">
        <f>TEXT(US_Accidents_March23__3[[#This Row],[date]],"ddd")</f>
        <v>Wed</v>
      </c>
      <c r="AX121" t="str" cm="1">
        <f t="array" ref="AX121">_xlfn.IFS(US_Accidents_March23__3[[#This Row],[hour]]&lt;6,"NIGHT",US_Accidents_March23__3[[#This Row],[hour]]&lt;12,"MORNING",US_Accidents_March23__3[[#This Row],[hour]]&lt;17,"AFTERNOON",TRUE,"EVENING")</f>
        <v>MORNING</v>
      </c>
      <c r="AY121" t="str">
        <f>IF(WEEKDAY(US_Accidents_March23__3[[#This Row],[date]],2)&gt;5,"WEEKEND","WEEKDAY")</f>
        <v>WEEKDAY</v>
      </c>
    </row>
    <row r="122" spans="1:51" x14ac:dyDescent="0.35">
      <c r="A122" t="s">
        <v>610</v>
      </c>
      <c r="B122" t="s">
        <v>46</v>
      </c>
      <c r="C122">
        <v>2</v>
      </c>
      <c r="D122" s="1">
        <v>42417.319039351853</v>
      </c>
      <c r="E122" s="1">
        <v>42417.339872685188</v>
      </c>
      <c r="F122">
        <v>38.997852000000002</v>
      </c>
      <c r="G122">
        <v>-84.043739000000002</v>
      </c>
      <c r="H122" t="s">
        <v>47</v>
      </c>
      <c r="I122" t="s">
        <v>47</v>
      </c>
      <c r="J122">
        <v>1.73</v>
      </c>
      <c r="K122" t="s">
        <v>611</v>
      </c>
      <c r="L122" t="s">
        <v>612</v>
      </c>
      <c r="M122" t="s">
        <v>354</v>
      </c>
      <c r="N122" t="s">
        <v>66</v>
      </c>
      <c r="O122" t="s">
        <v>51</v>
      </c>
      <c r="P122" t="s">
        <v>613</v>
      </c>
      <c r="Q122" t="s">
        <v>53</v>
      </c>
      <c r="R122" t="s">
        <v>54</v>
      </c>
      <c r="S122" t="s">
        <v>68</v>
      </c>
      <c r="T122" s="1">
        <v>42417.317361111112</v>
      </c>
      <c r="U122">
        <v>31.1</v>
      </c>
      <c r="V122">
        <v>24.5</v>
      </c>
      <c r="W122">
        <v>92</v>
      </c>
      <c r="X122">
        <v>30.11</v>
      </c>
      <c r="Y122">
        <v>7</v>
      </c>
      <c r="Z122" t="s">
        <v>113</v>
      </c>
      <c r="AA122">
        <v>6.9</v>
      </c>
      <c r="AC122" t="s">
        <v>70</v>
      </c>
      <c r="AD122" t="b">
        <v>0</v>
      </c>
      <c r="AE122" t="b">
        <v>0</v>
      </c>
      <c r="AF122" t="b">
        <v>0</v>
      </c>
      <c r="AG122" t="b">
        <v>0</v>
      </c>
      <c r="AH122" t="b">
        <v>0</v>
      </c>
      <c r="AI122" t="b">
        <v>0</v>
      </c>
      <c r="AJ122" t="b">
        <v>0</v>
      </c>
      <c r="AK122" t="b">
        <v>0</v>
      </c>
      <c r="AL122" t="b">
        <v>0</v>
      </c>
      <c r="AM122" t="b">
        <v>0</v>
      </c>
      <c r="AN122" t="b">
        <v>0</v>
      </c>
      <c r="AO122" t="b">
        <v>0</v>
      </c>
      <c r="AP122" t="b">
        <v>0</v>
      </c>
      <c r="AQ122" t="s">
        <v>61</v>
      </c>
      <c r="AR122" t="s">
        <v>61</v>
      </c>
      <c r="AS122" t="s">
        <v>61</v>
      </c>
      <c r="AT122" t="s">
        <v>61</v>
      </c>
      <c r="AU122">
        <f>INT(US_Accidents_March23__3[[#This Row],[Start_Time]])</f>
        <v>42417</v>
      </c>
      <c r="AV122">
        <f>HOUR(US_Accidents_March23__3[[#This Row],[Start_Time]])</f>
        <v>7</v>
      </c>
      <c r="AW122" t="str">
        <f>TEXT(US_Accidents_March23__3[[#This Row],[date]],"ddd")</f>
        <v>Wed</v>
      </c>
      <c r="AX122" t="str" cm="1">
        <f t="array" ref="AX122">_xlfn.IFS(US_Accidents_March23__3[[#This Row],[hour]]&lt;6,"NIGHT",US_Accidents_March23__3[[#This Row],[hour]]&lt;12,"MORNING",US_Accidents_March23__3[[#This Row],[hour]]&lt;17,"AFTERNOON",TRUE,"EVENING")</f>
        <v>MORNING</v>
      </c>
      <c r="AY122" t="str">
        <f>IF(WEEKDAY(US_Accidents_March23__3[[#This Row],[date]],2)&gt;5,"WEEKEND","WEEKDAY")</f>
        <v>WEEKDAY</v>
      </c>
    </row>
    <row r="123" spans="1:51" x14ac:dyDescent="0.35">
      <c r="A123" t="s">
        <v>614</v>
      </c>
      <c r="B123" t="s">
        <v>46</v>
      </c>
      <c r="C123">
        <v>2</v>
      </c>
      <c r="D123" s="1">
        <v>42417.321851851855</v>
      </c>
      <c r="E123" s="1">
        <v>42417.342685185184</v>
      </c>
      <c r="F123">
        <v>40.080401999999999</v>
      </c>
      <c r="G123">
        <v>-82.877456999999978</v>
      </c>
      <c r="H123" t="s">
        <v>47</v>
      </c>
      <c r="I123" t="s">
        <v>47</v>
      </c>
      <c r="J123">
        <v>0.01</v>
      </c>
      <c r="K123" t="s">
        <v>615</v>
      </c>
      <c r="L123" t="s">
        <v>616</v>
      </c>
      <c r="M123" t="s">
        <v>82</v>
      </c>
      <c r="N123" t="s">
        <v>59</v>
      </c>
      <c r="O123" t="s">
        <v>51</v>
      </c>
      <c r="P123" t="s">
        <v>83</v>
      </c>
      <c r="Q123" t="s">
        <v>53</v>
      </c>
      <c r="R123" t="s">
        <v>54</v>
      </c>
      <c r="S123" t="s">
        <v>60</v>
      </c>
      <c r="T123" s="1">
        <v>42417.322222222225</v>
      </c>
      <c r="U123">
        <v>30.2</v>
      </c>
      <c r="V123">
        <v>23.4</v>
      </c>
      <c r="W123">
        <v>75</v>
      </c>
      <c r="X123">
        <v>30.08</v>
      </c>
      <c r="Y123">
        <v>5</v>
      </c>
      <c r="Z123" t="s">
        <v>113</v>
      </c>
      <c r="AA123">
        <v>6.9</v>
      </c>
      <c r="AC123" t="s">
        <v>315</v>
      </c>
      <c r="AD123" t="b">
        <v>0</v>
      </c>
      <c r="AE123" t="b">
        <v>0</v>
      </c>
      <c r="AF123" t="b">
        <v>0</v>
      </c>
      <c r="AG123" t="b">
        <v>0</v>
      </c>
      <c r="AH123" t="b">
        <v>0</v>
      </c>
      <c r="AI123" t="b">
        <v>0</v>
      </c>
      <c r="AJ123" t="b">
        <v>0</v>
      </c>
      <c r="AK123" t="b">
        <v>0</v>
      </c>
      <c r="AL123" t="b">
        <v>0</v>
      </c>
      <c r="AM123" t="b">
        <v>0</v>
      </c>
      <c r="AN123" t="b">
        <v>0</v>
      </c>
      <c r="AO123" t="b">
        <v>0</v>
      </c>
      <c r="AP123" t="b">
        <v>0</v>
      </c>
      <c r="AQ123" t="s">
        <v>61</v>
      </c>
      <c r="AR123" t="s">
        <v>61</v>
      </c>
      <c r="AS123" t="s">
        <v>61</v>
      </c>
      <c r="AT123" t="s">
        <v>61</v>
      </c>
      <c r="AU123">
        <f>INT(US_Accidents_March23__3[[#This Row],[Start_Time]])</f>
        <v>42417</v>
      </c>
      <c r="AV123">
        <f>HOUR(US_Accidents_March23__3[[#This Row],[Start_Time]])</f>
        <v>7</v>
      </c>
      <c r="AW123" t="str">
        <f>TEXT(US_Accidents_March23__3[[#This Row],[date]],"ddd")</f>
        <v>Wed</v>
      </c>
      <c r="AX123" t="str" cm="1">
        <f t="array" ref="AX123">_xlfn.IFS(US_Accidents_March23__3[[#This Row],[hour]]&lt;6,"NIGHT",US_Accidents_March23__3[[#This Row],[hour]]&lt;12,"MORNING",US_Accidents_March23__3[[#This Row],[hour]]&lt;17,"AFTERNOON",TRUE,"EVENING")</f>
        <v>MORNING</v>
      </c>
      <c r="AY123" t="str">
        <f>IF(WEEKDAY(US_Accidents_March23__3[[#This Row],[date]],2)&gt;5,"WEEKEND","WEEKDAY")</f>
        <v>WEEKDAY</v>
      </c>
    </row>
    <row r="124" spans="1:51" x14ac:dyDescent="0.35">
      <c r="A124" t="s">
        <v>617</v>
      </c>
      <c r="B124" t="s">
        <v>46</v>
      </c>
      <c r="C124">
        <v>2</v>
      </c>
      <c r="D124" s="1">
        <v>42417.345266203702</v>
      </c>
      <c r="E124" s="1">
        <v>42417.366099537037</v>
      </c>
      <c r="F124">
        <v>40.993484000000002</v>
      </c>
      <c r="G124">
        <v>-82.036003000000022</v>
      </c>
      <c r="H124" t="s">
        <v>47</v>
      </c>
      <c r="I124" t="s">
        <v>47</v>
      </c>
      <c r="J124">
        <v>0</v>
      </c>
      <c r="K124" t="s">
        <v>618</v>
      </c>
      <c r="L124" t="s">
        <v>619</v>
      </c>
      <c r="M124" t="s">
        <v>620</v>
      </c>
      <c r="N124" t="s">
        <v>621</v>
      </c>
      <c r="O124" t="s">
        <v>51</v>
      </c>
      <c r="P124" t="s">
        <v>622</v>
      </c>
      <c r="Q124" t="s">
        <v>53</v>
      </c>
      <c r="R124" t="s">
        <v>54</v>
      </c>
      <c r="S124" t="s">
        <v>442</v>
      </c>
      <c r="T124" s="1">
        <v>42417.330555555556</v>
      </c>
      <c r="U124">
        <v>27</v>
      </c>
      <c r="V124">
        <v>18</v>
      </c>
      <c r="W124">
        <v>85</v>
      </c>
      <c r="X124">
        <v>30.08</v>
      </c>
      <c r="Y124">
        <v>4</v>
      </c>
      <c r="Z124" t="s">
        <v>85</v>
      </c>
      <c r="AA124">
        <v>9.1999999999999993</v>
      </c>
      <c r="AC124" t="s">
        <v>70</v>
      </c>
      <c r="AD124" t="b">
        <v>0</v>
      </c>
      <c r="AE124" t="b">
        <v>0</v>
      </c>
      <c r="AF124" t="b">
        <v>0</v>
      </c>
      <c r="AG124" t="b">
        <v>0</v>
      </c>
      <c r="AH124" t="b">
        <v>0</v>
      </c>
      <c r="AI124" t="b">
        <v>0</v>
      </c>
      <c r="AJ124" t="b">
        <v>0</v>
      </c>
      <c r="AK124" t="b">
        <v>0</v>
      </c>
      <c r="AL124" t="b">
        <v>0</v>
      </c>
      <c r="AM124" t="b">
        <v>0</v>
      </c>
      <c r="AN124" t="b">
        <v>0</v>
      </c>
      <c r="AO124" t="b">
        <v>0</v>
      </c>
      <c r="AP124" t="b">
        <v>0</v>
      </c>
      <c r="AQ124" t="s">
        <v>61</v>
      </c>
      <c r="AR124" t="s">
        <v>61</v>
      </c>
      <c r="AS124" t="s">
        <v>61</v>
      </c>
      <c r="AT124" t="s">
        <v>61</v>
      </c>
      <c r="AU124">
        <f>INT(US_Accidents_March23__3[[#This Row],[Start_Time]])</f>
        <v>42417</v>
      </c>
      <c r="AV124">
        <f>HOUR(US_Accidents_March23__3[[#This Row],[Start_Time]])</f>
        <v>8</v>
      </c>
      <c r="AW124" t="str">
        <f>TEXT(US_Accidents_March23__3[[#This Row],[date]],"ddd")</f>
        <v>Wed</v>
      </c>
      <c r="AX124" t="str" cm="1">
        <f t="array" ref="AX124">_xlfn.IFS(US_Accidents_March23__3[[#This Row],[hour]]&lt;6,"NIGHT",US_Accidents_March23__3[[#This Row],[hour]]&lt;12,"MORNING",US_Accidents_March23__3[[#This Row],[hour]]&lt;17,"AFTERNOON",TRUE,"EVENING")</f>
        <v>MORNING</v>
      </c>
      <c r="AY124" t="str">
        <f>IF(WEEKDAY(US_Accidents_March23__3[[#This Row],[date]],2)&gt;5,"WEEKEND","WEEKDAY")</f>
        <v>WEEKDAY</v>
      </c>
    </row>
    <row r="125" spans="1:51" x14ac:dyDescent="0.35">
      <c r="A125" t="s">
        <v>624</v>
      </c>
      <c r="B125" t="s">
        <v>46</v>
      </c>
      <c r="C125">
        <v>2</v>
      </c>
      <c r="D125" s="1">
        <v>42417.431944444441</v>
      </c>
      <c r="E125" s="1">
        <v>42417.875</v>
      </c>
      <c r="F125">
        <v>41.172302000000002</v>
      </c>
      <c r="G125">
        <v>-83.649169999999998</v>
      </c>
      <c r="H125" t="s">
        <v>47</v>
      </c>
      <c r="I125" t="s">
        <v>47</v>
      </c>
      <c r="J125">
        <v>0.01</v>
      </c>
      <c r="K125" t="s">
        <v>625</v>
      </c>
      <c r="L125" t="s">
        <v>249</v>
      </c>
      <c r="M125" t="s">
        <v>626</v>
      </c>
      <c r="N125" t="s">
        <v>627</v>
      </c>
      <c r="O125" t="s">
        <v>51</v>
      </c>
      <c r="P125" t="s">
        <v>628</v>
      </c>
      <c r="Q125" t="s">
        <v>53</v>
      </c>
      <c r="R125" t="s">
        <v>54</v>
      </c>
      <c r="S125" t="s">
        <v>271</v>
      </c>
      <c r="T125" s="1">
        <v>42417.411805555559</v>
      </c>
      <c r="U125">
        <v>33.1</v>
      </c>
      <c r="V125">
        <v>23.9</v>
      </c>
      <c r="W125">
        <v>82</v>
      </c>
      <c r="X125">
        <v>30.14</v>
      </c>
      <c r="Y125">
        <v>3</v>
      </c>
      <c r="Z125" t="s">
        <v>113</v>
      </c>
      <c r="AA125">
        <v>12.7</v>
      </c>
      <c r="AC125" t="s">
        <v>315</v>
      </c>
      <c r="AD125" t="b">
        <v>0</v>
      </c>
      <c r="AE125" t="b">
        <v>0</v>
      </c>
      <c r="AF125" t="b">
        <v>0</v>
      </c>
      <c r="AG125" t="b">
        <v>0</v>
      </c>
      <c r="AH125" t="b">
        <v>0</v>
      </c>
      <c r="AI125" t="b">
        <v>0</v>
      </c>
      <c r="AJ125" t="b">
        <v>0</v>
      </c>
      <c r="AK125" t="b">
        <v>0</v>
      </c>
      <c r="AL125" t="b">
        <v>0</v>
      </c>
      <c r="AM125" t="b">
        <v>0</v>
      </c>
      <c r="AN125" t="b">
        <v>0</v>
      </c>
      <c r="AO125" t="b">
        <v>0</v>
      </c>
      <c r="AP125" t="b">
        <v>0</v>
      </c>
      <c r="AQ125" t="s">
        <v>61</v>
      </c>
      <c r="AR125" t="s">
        <v>61</v>
      </c>
      <c r="AS125" t="s">
        <v>61</v>
      </c>
      <c r="AT125" t="s">
        <v>61</v>
      </c>
      <c r="AU125">
        <f>INT(US_Accidents_March23__3[[#This Row],[Start_Time]])</f>
        <v>42417</v>
      </c>
      <c r="AV125">
        <f>HOUR(US_Accidents_March23__3[[#This Row],[Start_Time]])</f>
        <v>10</v>
      </c>
      <c r="AW125" t="str">
        <f>TEXT(US_Accidents_March23__3[[#This Row],[date]],"ddd")</f>
        <v>Wed</v>
      </c>
      <c r="AX125" t="str" cm="1">
        <f t="array" ref="AX125">_xlfn.IFS(US_Accidents_March23__3[[#This Row],[hour]]&lt;6,"NIGHT",US_Accidents_March23__3[[#This Row],[hour]]&lt;12,"MORNING",US_Accidents_March23__3[[#This Row],[hour]]&lt;17,"AFTERNOON",TRUE,"EVENING")</f>
        <v>MORNING</v>
      </c>
      <c r="AY125" t="str">
        <f>IF(WEEKDAY(US_Accidents_March23__3[[#This Row],[date]],2)&gt;5,"WEEKEND","WEEKDAY")</f>
        <v>WEEKDAY</v>
      </c>
    </row>
    <row r="126" spans="1:51" x14ac:dyDescent="0.35">
      <c r="A126" t="s">
        <v>629</v>
      </c>
      <c r="B126" t="s">
        <v>46</v>
      </c>
      <c r="C126">
        <v>2</v>
      </c>
      <c r="D126" s="1">
        <v>42417.539976851855</v>
      </c>
      <c r="E126" s="1">
        <v>42417.560810185183</v>
      </c>
      <c r="F126">
        <v>39.615208000000003</v>
      </c>
      <c r="G126">
        <v>-84.227318000000025</v>
      </c>
      <c r="H126" t="s">
        <v>47</v>
      </c>
      <c r="I126" t="s">
        <v>47</v>
      </c>
      <c r="J126">
        <v>0.01</v>
      </c>
      <c r="K126" t="s">
        <v>630</v>
      </c>
      <c r="L126" t="s">
        <v>631</v>
      </c>
      <c r="M126" t="s">
        <v>123</v>
      </c>
      <c r="N126" t="s">
        <v>50</v>
      </c>
      <c r="O126" t="s">
        <v>51</v>
      </c>
      <c r="P126" t="s">
        <v>124</v>
      </c>
      <c r="Q126" t="s">
        <v>53</v>
      </c>
      <c r="R126" t="s">
        <v>54</v>
      </c>
      <c r="S126" t="s">
        <v>78</v>
      </c>
      <c r="T126" s="1">
        <v>42417.536805555559</v>
      </c>
      <c r="U126">
        <v>35.1</v>
      </c>
      <c r="V126">
        <v>32.200000000000003</v>
      </c>
      <c r="W126">
        <v>67</v>
      </c>
      <c r="X126">
        <v>30.23</v>
      </c>
      <c r="Y126">
        <v>9</v>
      </c>
      <c r="Z126" t="s">
        <v>102</v>
      </c>
      <c r="AA126">
        <v>3.5</v>
      </c>
      <c r="AC126" t="s">
        <v>70</v>
      </c>
      <c r="AD126" t="b">
        <v>0</v>
      </c>
      <c r="AE126" t="b">
        <v>0</v>
      </c>
      <c r="AF126" t="b">
        <v>1</v>
      </c>
      <c r="AG126" t="b">
        <v>0</v>
      </c>
      <c r="AH126" t="b">
        <v>0</v>
      </c>
      <c r="AI126" t="b">
        <v>0</v>
      </c>
      <c r="AJ126" t="b">
        <v>0</v>
      </c>
      <c r="AK126" t="b">
        <v>0</v>
      </c>
      <c r="AL126" t="b">
        <v>0</v>
      </c>
      <c r="AM126" t="b">
        <v>0</v>
      </c>
      <c r="AN126" t="b">
        <v>0</v>
      </c>
      <c r="AO126" t="b">
        <v>1</v>
      </c>
      <c r="AP126" t="b">
        <v>0</v>
      </c>
      <c r="AQ126" t="s">
        <v>61</v>
      </c>
      <c r="AR126" t="s">
        <v>61</v>
      </c>
      <c r="AS126" t="s">
        <v>61</v>
      </c>
      <c r="AT126" t="s">
        <v>61</v>
      </c>
      <c r="AU126">
        <f>INT(US_Accidents_March23__3[[#This Row],[Start_Time]])</f>
        <v>42417</v>
      </c>
      <c r="AV126">
        <f>HOUR(US_Accidents_March23__3[[#This Row],[Start_Time]])</f>
        <v>12</v>
      </c>
      <c r="AW126" t="str">
        <f>TEXT(US_Accidents_March23__3[[#This Row],[date]],"ddd")</f>
        <v>Wed</v>
      </c>
      <c r="AX126" t="str" cm="1">
        <f t="array" ref="AX126">_xlfn.IFS(US_Accidents_March23__3[[#This Row],[hour]]&lt;6,"NIGHT",US_Accidents_March23__3[[#This Row],[hour]]&lt;12,"MORNING",US_Accidents_March23__3[[#This Row],[hour]]&lt;17,"AFTERNOON",TRUE,"EVENING")</f>
        <v>AFTERNOON</v>
      </c>
      <c r="AY126" t="str">
        <f>IF(WEEKDAY(US_Accidents_March23__3[[#This Row],[date]],2)&gt;5,"WEEKEND","WEEKDAY")</f>
        <v>WEEKDAY</v>
      </c>
    </row>
    <row r="127" spans="1:51" x14ac:dyDescent="0.35">
      <c r="A127" t="s">
        <v>632</v>
      </c>
      <c r="B127" t="s">
        <v>46</v>
      </c>
      <c r="C127">
        <v>2</v>
      </c>
      <c r="D127" s="1">
        <v>42417.559131944443</v>
      </c>
      <c r="E127" s="1">
        <v>42417.590381944443</v>
      </c>
      <c r="F127">
        <v>39.790603999999995</v>
      </c>
      <c r="G127">
        <v>-84.251404000000022</v>
      </c>
      <c r="H127" t="s">
        <v>47</v>
      </c>
      <c r="I127" t="s">
        <v>47</v>
      </c>
      <c r="J127">
        <v>0.01</v>
      </c>
      <c r="K127" t="s">
        <v>633</v>
      </c>
      <c r="L127" t="s">
        <v>111</v>
      </c>
      <c r="M127" t="s">
        <v>49</v>
      </c>
      <c r="N127" t="s">
        <v>50</v>
      </c>
      <c r="O127" t="s">
        <v>51</v>
      </c>
      <c r="P127" t="s">
        <v>634</v>
      </c>
      <c r="Q127" t="s">
        <v>53</v>
      </c>
      <c r="R127" t="s">
        <v>54</v>
      </c>
      <c r="S127" t="s">
        <v>75</v>
      </c>
      <c r="T127" s="1">
        <v>42417.538888888892</v>
      </c>
      <c r="U127">
        <v>36</v>
      </c>
      <c r="V127">
        <v>28.5</v>
      </c>
      <c r="W127">
        <v>59</v>
      </c>
      <c r="X127">
        <v>30.23</v>
      </c>
      <c r="Y127">
        <v>10</v>
      </c>
      <c r="Z127" t="s">
        <v>118</v>
      </c>
      <c r="AA127">
        <v>10.4</v>
      </c>
      <c r="AC127" t="s">
        <v>76</v>
      </c>
      <c r="AD127" t="b">
        <v>0</v>
      </c>
      <c r="AE127" t="b">
        <v>0</v>
      </c>
      <c r="AF127" t="b">
        <v>0</v>
      </c>
      <c r="AG127" t="b">
        <v>0</v>
      </c>
      <c r="AH127" t="b">
        <v>0</v>
      </c>
      <c r="AI127" t="b">
        <v>0</v>
      </c>
      <c r="AJ127" t="b">
        <v>0</v>
      </c>
      <c r="AK127" t="b">
        <v>0</v>
      </c>
      <c r="AL127" t="b">
        <v>0</v>
      </c>
      <c r="AM127" t="b">
        <v>0</v>
      </c>
      <c r="AN127" t="b">
        <v>0</v>
      </c>
      <c r="AO127" t="b">
        <v>0</v>
      </c>
      <c r="AP127" t="b">
        <v>0</v>
      </c>
      <c r="AQ127" t="s">
        <v>61</v>
      </c>
      <c r="AR127" t="s">
        <v>61</v>
      </c>
      <c r="AS127" t="s">
        <v>61</v>
      </c>
      <c r="AT127" t="s">
        <v>61</v>
      </c>
      <c r="AU127">
        <f>INT(US_Accidents_March23__3[[#This Row],[Start_Time]])</f>
        <v>42417</v>
      </c>
      <c r="AV127">
        <f>HOUR(US_Accidents_March23__3[[#This Row],[Start_Time]])</f>
        <v>13</v>
      </c>
      <c r="AW127" t="str">
        <f>TEXT(US_Accidents_March23__3[[#This Row],[date]],"ddd")</f>
        <v>Wed</v>
      </c>
      <c r="AX127" t="str" cm="1">
        <f t="array" ref="AX127">_xlfn.IFS(US_Accidents_March23__3[[#This Row],[hour]]&lt;6,"NIGHT",US_Accidents_March23__3[[#This Row],[hour]]&lt;12,"MORNING",US_Accidents_March23__3[[#This Row],[hour]]&lt;17,"AFTERNOON",TRUE,"EVENING")</f>
        <v>AFTERNOON</v>
      </c>
      <c r="AY127" t="str">
        <f>IF(WEEKDAY(US_Accidents_March23__3[[#This Row],[date]],2)&gt;5,"WEEKEND","WEEKDAY")</f>
        <v>WEEKDAY</v>
      </c>
    </row>
    <row r="128" spans="1:51" x14ac:dyDescent="0.35">
      <c r="A128" t="s">
        <v>635</v>
      </c>
      <c r="B128" t="s">
        <v>46</v>
      </c>
      <c r="C128">
        <v>3</v>
      </c>
      <c r="D128" s="1">
        <v>42418.326192129629</v>
      </c>
      <c r="E128" s="1">
        <v>42418.347025462965</v>
      </c>
      <c r="F128">
        <v>41.421810000000001</v>
      </c>
      <c r="G128">
        <v>-81.734482</v>
      </c>
      <c r="H128" t="s">
        <v>47</v>
      </c>
      <c r="I128" t="s">
        <v>47</v>
      </c>
      <c r="J128">
        <v>0.01</v>
      </c>
      <c r="K128" t="s">
        <v>636</v>
      </c>
      <c r="L128" t="s">
        <v>637</v>
      </c>
      <c r="M128" t="s">
        <v>344</v>
      </c>
      <c r="N128" t="s">
        <v>254</v>
      </c>
      <c r="O128" t="s">
        <v>51</v>
      </c>
      <c r="P128" t="s">
        <v>638</v>
      </c>
      <c r="Q128" t="s">
        <v>53</v>
      </c>
      <c r="R128" t="s">
        <v>54</v>
      </c>
      <c r="S128" t="s">
        <v>346</v>
      </c>
      <c r="T128" s="1">
        <v>42418.32708333333</v>
      </c>
      <c r="U128">
        <v>12.9</v>
      </c>
      <c r="V128">
        <v>6.9</v>
      </c>
      <c r="W128">
        <v>88</v>
      </c>
      <c r="X128">
        <v>30.58</v>
      </c>
      <c r="Y128">
        <v>8</v>
      </c>
      <c r="Z128" t="s">
        <v>458</v>
      </c>
      <c r="AA128">
        <v>3.5</v>
      </c>
      <c r="AC128" t="s">
        <v>366</v>
      </c>
      <c r="AD128" t="b">
        <v>0</v>
      </c>
      <c r="AE128" t="b">
        <v>0</v>
      </c>
      <c r="AF128" t="b">
        <v>0</v>
      </c>
      <c r="AG128" t="b">
        <v>0</v>
      </c>
      <c r="AH128" t="b">
        <v>0</v>
      </c>
      <c r="AI128" t="b">
        <v>0</v>
      </c>
      <c r="AJ128" t="b">
        <v>0</v>
      </c>
      <c r="AK128" t="b">
        <v>0</v>
      </c>
      <c r="AL128" t="b">
        <v>0</v>
      </c>
      <c r="AM128" t="b">
        <v>0</v>
      </c>
      <c r="AN128" t="b">
        <v>0</v>
      </c>
      <c r="AO128" t="b">
        <v>0</v>
      </c>
      <c r="AP128" t="b">
        <v>0</v>
      </c>
      <c r="AQ128" t="s">
        <v>61</v>
      </c>
      <c r="AR128" t="s">
        <v>61</v>
      </c>
      <c r="AS128" t="s">
        <v>61</v>
      </c>
      <c r="AT128" t="s">
        <v>61</v>
      </c>
      <c r="AU128">
        <f>INT(US_Accidents_March23__3[[#This Row],[Start_Time]])</f>
        <v>42418</v>
      </c>
      <c r="AV128">
        <f>HOUR(US_Accidents_March23__3[[#This Row],[Start_Time]])</f>
        <v>7</v>
      </c>
      <c r="AW128" t="str">
        <f>TEXT(US_Accidents_March23__3[[#This Row],[date]],"ddd")</f>
        <v>Thu</v>
      </c>
      <c r="AX128" t="str" cm="1">
        <f t="array" ref="AX128">_xlfn.IFS(US_Accidents_March23__3[[#This Row],[hour]]&lt;6,"NIGHT",US_Accidents_March23__3[[#This Row],[hour]]&lt;12,"MORNING",US_Accidents_March23__3[[#This Row],[hour]]&lt;17,"AFTERNOON",TRUE,"EVENING")</f>
        <v>MORNING</v>
      </c>
      <c r="AY128" t="str">
        <f>IF(WEEKDAY(US_Accidents_March23__3[[#This Row],[date]],2)&gt;5,"WEEKEND","WEEKDAY")</f>
        <v>WEEKDAY</v>
      </c>
    </row>
    <row r="129" spans="1:51" x14ac:dyDescent="0.35">
      <c r="A129" t="s">
        <v>639</v>
      </c>
      <c r="B129" t="s">
        <v>46</v>
      </c>
      <c r="C129">
        <v>3</v>
      </c>
      <c r="D129" s="1">
        <v>42418.349050925928</v>
      </c>
      <c r="E129" s="1">
        <v>42418.369884259257</v>
      </c>
      <c r="F129">
        <v>41.420665999999997</v>
      </c>
      <c r="G129">
        <v>-81.816443999999976</v>
      </c>
      <c r="H129" t="s">
        <v>47</v>
      </c>
      <c r="I129" t="s">
        <v>47</v>
      </c>
      <c r="J129">
        <v>0.01</v>
      </c>
      <c r="K129" t="s">
        <v>640</v>
      </c>
      <c r="L129" t="s">
        <v>252</v>
      </c>
      <c r="M129" t="s">
        <v>344</v>
      </c>
      <c r="N129" t="s">
        <v>254</v>
      </c>
      <c r="O129" t="s">
        <v>51</v>
      </c>
      <c r="P129" t="s">
        <v>345</v>
      </c>
      <c r="Q129" t="s">
        <v>53</v>
      </c>
      <c r="R129" t="s">
        <v>54</v>
      </c>
      <c r="S129" t="s">
        <v>346</v>
      </c>
      <c r="T129" s="1">
        <v>42418.368750000001</v>
      </c>
      <c r="U129">
        <v>16</v>
      </c>
      <c r="V129">
        <v>6.3</v>
      </c>
      <c r="W129">
        <v>81</v>
      </c>
      <c r="X129">
        <v>30.62</v>
      </c>
      <c r="Y129">
        <v>10</v>
      </c>
      <c r="Z129" t="s">
        <v>459</v>
      </c>
      <c r="AA129">
        <v>6.9</v>
      </c>
      <c r="AC129" t="s">
        <v>366</v>
      </c>
      <c r="AD129" t="b">
        <v>0</v>
      </c>
      <c r="AE129" t="b">
        <v>0</v>
      </c>
      <c r="AF129" t="b">
        <v>0</v>
      </c>
      <c r="AG129" t="b">
        <v>0</v>
      </c>
      <c r="AH129" t="b">
        <v>0</v>
      </c>
      <c r="AI129" t="b">
        <v>0</v>
      </c>
      <c r="AJ129" t="b">
        <v>0</v>
      </c>
      <c r="AK129" t="b">
        <v>0</v>
      </c>
      <c r="AL129" t="b">
        <v>0</v>
      </c>
      <c r="AM129" t="b">
        <v>0</v>
      </c>
      <c r="AN129" t="b">
        <v>0</v>
      </c>
      <c r="AO129" t="b">
        <v>0</v>
      </c>
      <c r="AP129" t="b">
        <v>0</v>
      </c>
      <c r="AQ129" t="s">
        <v>61</v>
      </c>
      <c r="AR129" t="s">
        <v>61</v>
      </c>
      <c r="AS129" t="s">
        <v>61</v>
      </c>
      <c r="AT129" t="s">
        <v>61</v>
      </c>
      <c r="AU129">
        <f>INT(US_Accidents_March23__3[[#This Row],[Start_Time]])</f>
        <v>42418</v>
      </c>
      <c r="AV129">
        <f>HOUR(US_Accidents_March23__3[[#This Row],[Start_Time]])</f>
        <v>8</v>
      </c>
      <c r="AW129" t="str">
        <f>TEXT(US_Accidents_March23__3[[#This Row],[date]],"ddd")</f>
        <v>Thu</v>
      </c>
      <c r="AX129" t="str" cm="1">
        <f t="array" ref="AX129">_xlfn.IFS(US_Accidents_March23__3[[#This Row],[hour]]&lt;6,"NIGHT",US_Accidents_March23__3[[#This Row],[hour]]&lt;12,"MORNING",US_Accidents_March23__3[[#This Row],[hour]]&lt;17,"AFTERNOON",TRUE,"EVENING")</f>
        <v>MORNING</v>
      </c>
      <c r="AY129" t="str">
        <f>IF(WEEKDAY(US_Accidents_March23__3[[#This Row],[date]],2)&gt;5,"WEEKEND","WEEKDAY")</f>
        <v>WEEKDAY</v>
      </c>
    </row>
    <row r="130" spans="1:51" x14ac:dyDescent="0.35">
      <c r="A130" t="s">
        <v>641</v>
      </c>
      <c r="B130" t="s">
        <v>46</v>
      </c>
      <c r="C130">
        <v>2</v>
      </c>
      <c r="D130" s="1">
        <v>42418.367256944446</v>
      </c>
      <c r="E130" s="1">
        <v>42418.388090277775</v>
      </c>
      <c r="F130">
        <v>39.999186999999999</v>
      </c>
      <c r="G130">
        <v>-83.075812999999997</v>
      </c>
      <c r="H130" t="s">
        <v>47</v>
      </c>
      <c r="I130" t="s">
        <v>47</v>
      </c>
      <c r="J130">
        <v>0.01</v>
      </c>
      <c r="K130" t="s">
        <v>642</v>
      </c>
      <c r="L130" t="s">
        <v>228</v>
      </c>
      <c r="M130" t="s">
        <v>93</v>
      </c>
      <c r="N130" t="s">
        <v>59</v>
      </c>
      <c r="O130" t="s">
        <v>51</v>
      </c>
      <c r="P130" t="s">
        <v>643</v>
      </c>
      <c r="Q130" t="s">
        <v>53</v>
      </c>
      <c r="R130" t="s">
        <v>54</v>
      </c>
      <c r="S130" t="s">
        <v>160</v>
      </c>
      <c r="T130" s="1">
        <v>42418.370138888888</v>
      </c>
      <c r="U130">
        <v>27</v>
      </c>
      <c r="V130">
        <v>19.5</v>
      </c>
      <c r="W130">
        <v>85</v>
      </c>
      <c r="X130">
        <v>30.53</v>
      </c>
      <c r="Y130">
        <v>8</v>
      </c>
      <c r="Z130" t="s">
        <v>517</v>
      </c>
      <c r="AA130">
        <v>6.9</v>
      </c>
      <c r="AC130" t="s">
        <v>366</v>
      </c>
      <c r="AD130" t="b">
        <v>0</v>
      </c>
      <c r="AE130" t="b">
        <v>0</v>
      </c>
      <c r="AF130" t="b">
        <v>0</v>
      </c>
      <c r="AG130" t="b">
        <v>0</v>
      </c>
      <c r="AH130" t="b">
        <v>0</v>
      </c>
      <c r="AI130" t="b">
        <v>0</v>
      </c>
      <c r="AJ130" t="b">
        <v>0</v>
      </c>
      <c r="AK130" t="b">
        <v>0</v>
      </c>
      <c r="AL130" t="b">
        <v>0</v>
      </c>
      <c r="AM130" t="b">
        <v>0</v>
      </c>
      <c r="AN130" t="b">
        <v>0</v>
      </c>
      <c r="AO130" t="b">
        <v>1</v>
      </c>
      <c r="AP130" t="b">
        <v>0</v>
      </c>
      <c r="AQ130" t="s">
        <v>61</v>
      </c>
      <c r="AR130" t="s">
        <v>61</v>
      </c>
      <c r="AS130" t="s">
        <v>61</v>
      </c>
      <c r="AT130" t="s">
        <v>61</v>
      </c>
      <c r="AU130">
        <f>INT(US_Accidents_March23__3[[#This Row],[Start_Time]])</f>
        <v>42418</v>
      </c>
      <c r="AV130">
        <f>HOUR(US_Accidents_March23__3[[#This Row],[Start_Time]])</f>
        <v>8</v>
      </c>
      <c r="AW130" t="str">
        <f>TEXT(US_Accidents_March23__3[[#This Row],[date]],"ddd")</f>
        <v>Thu</v>
      </c>
      <c r="AX130" t="str" cm="1">
        <f t="array" ref="AX130">_xlfn.IFS(US_Accidents_March23__3[[#This Row],[hour]]&lt;6,"NIGHT",US_Accidents_March23__3[[#This Row],[hour]]&lt;12,"MORNING",US_Accidents_March23__3[[#This Row],[hour]]&lt;17,"AFTERNOON",TRUE,"EVENING")</f>
        <v>MORNING</v>
      </c>
      <c r="AY130" t="str">
        <f>IF(WEEKDAY(US_Accidents_March23__3[[#This Row],[date]],2)&gt;5,"WEEKEND","WEEKDAY")</f>
        <v>WEEKDAY</v>
      </c>
    </row>
    <row r="131" spans="1:51" x14ac:dyDescent="0.35">
      <c r="A131" t="s">
        <v>644</v>
      </c>
      <c r="B131" t="s">
        <v>46</v>
      </c>
      <c r="C131">
        <v>3</v>
      </c>
      <c r="D131" s="1">
        <v>42418.3905787037</v>
      </c>
      <c r="E131" s="1">
        <v>42418.411412037036</v>
      </c>
      <c r="F131">
        <v>41.36974</v>
      </c>
      <c r="G131">
        <v>-81.821456999999995</v>
      </c>
      <c r="H131" t="s">
        <v>47</v>
      </c>
      <c r="I131" t="s">
        <v>47</v>
      </c>
      <c r="J131">
        <v>0.01</v>
      </c>
      <c r="K131" t="s">
        <v>645</v>
      </c>
      <c r="L131" t="s">
        <v>263</v>
      </c>
      <c r="M131" t="s">
        <v>344</v>
      </c>
      <c r="N131" t="s">
        <v>254</v>
      </c>
      <c r="O131" t="s">
        <v>51</v>
      </c>
      <c r="P131" t="s">
        <v>374</v>
      </c>
      <c r="Q131" t="s">
        <v>53</v>
      </c>
      <c r="R131" t="s">
        <v>54</v>
      </c>
      <c r="S131" t="s">
        <v>346</v>
      </c>
      <c r="T131" s="1">
        <v>42418.410416666666</v>
      </c>
      <c r="U131">
        <v>21.9</v>
      </c>
      <c r="V131">
        <v>12.5</v>
      </c>
      <c r="W131">
        <v>63</v>
      </c>
      <c r="X131">
        <v>30.62</v>
      </c>
      <c r="Y131">
        <v>10</v>
      </c>
      <c r="Z131" t="s">
        <v>459</v>
      </c>
      <c r="AA131">
        <v>8.1</v>
      </c>
      <c r="AC131" t="s">
        <v>366</v>
      </c>
      <c r="AD131" t="b">
        <v>0</v>
      </c>
      <c r="AE131" t="b">
        <v>0</v>
      </c>
      <c r="AF131" t="b">
        <v>0</v>
      </c>
      <c r="AG131" t="b">
        <v>0</v>
      </c>
      <c r="AH131" t="b">
        <v>0</v>
      </c>
      <c r="AI131" t="b">
        <v>0</v>
      </c>
      <c r="AJ131" t="b">
        <v>0</v>
      </c>
      <c r="AK131" t="b">
        <v>0</v>
      </c>
      <c r="AL131" t="b">
        <v>0</v>
      </c>
      <c r="AM131" t="b">
        <v>0</v>
      </c>
      <c r="AN131" t="b">
        <v>0</v>
      </c>
      <c r="AO131" t="b">
        <v>0</v>
      </c>
      <c r="AP131" t="b">
        <v>0</v>
      </c>
      <c r="AQ131" t="s">
        <v>61</v>
      </c>
      <c r="AR131" t="s">
        <v>61</v>
      </c>
      <c r="AS131" t="s">
        <v>61</v>
      </c>
      <c r="AT131" t="s">
        <v>61</v>
      </c>
      <c r="AU131">
        <f>INT(US_Accidents_March23__3[[#This Row],[Start_Time]])</f>
        <v>42418</v>
      </c>
      <c r="AV131">
        <f>HOUR(US_Accidents_March23__3[[#This Row],[Start_Time]])</f>
        <v>9</v>
      </c>
      <c r="AW131" t="str">
        <f>TEXT(US_Accidents_March23__3[[#This Row],[date]],"ddd")</f>
        <v>Thu</v>
      </c>
      <c r="AX131" t="str" cm="1">
        <f t="array" ref="AX131">_xlfn.IFS(US_Accidents_March23__3[[#This Row],[hour]]&lt;6,"NIGHT",US_Accidents_March23__3[[#This Row],[hour]]&lt;12,"MORNING",US_Accidents_March23__3[[#This Row],[hour]]&lt;17,"AFTERNOON",TRUE,"EVENING")</f>
        <v>MORNING</v>
      </c>
      <c r="AY131" t="str">
        <f>IF(WEEKDAY(US_Accidents_March23__3[[#This Row],[date]],2)&gt;5,"WEEKEND","WEEKDAY")</f>
        <v>WEEKDAY</v>
      </c>
    </row>
    <row r="132" spans="1:51" x14ac:dyDescent="0.35">
      <c r="A132" t="s">
        <v>647</v>
      </c>
      <c r="B132" t="s">
        <v>46</v>
      </c>
      <c r="C132">
        <v>3</v>
      </c>
      <c r="D132" s="1">
        <v>42418.477268518516</v>
      </c>
      <c r="E132" s="1">
        <v>42418.498101851852</v>
      </c>
      <c r="F132">
        <v>39.841819999999998</v>
      </c>
      <c r="G132">
        <v>-84.189606000000026</v>
      </c>
      <c r="H132" t="s">
        <v>47</v>
      </c>
      <c r="I132" t="s">
        <v>47</v>
      </c>
      <c r="J132">
        <v>0.01</v>
      </c>
      <c r="K132" t="s">
        <v>648</v>
      </c>
      <c r="L132" t="s">
        <v>214</v>
      </c>
      <c r="M132" t="s">
        <v>49</v>
      </c>
      <c r="N132" t="s">
        <v>50</v>
      </c>
      <c r="O132" t="s">
        <v>51</v>
      </c>
      <c r="P132" t="s">
        <v>215</v>
      </c>
      <c r="Q132" t="s">
        <v>53</v>
      </c>
      <c r="R132" t="s">
        <v>54</v>
      </c>
      <c r="S132" t="s">
        <v>75</v>
      </c>
      <c r="T132" s="1">
        <v>42418.49722222222</v>
      </c>
      <c r="U132">
        <v>39</v>
      </c>
      <c r="V132">
        <v>33.4</v>
      </c>
      <c r="W132">
        <v>60</v>
      </c>
      <c r="X132">
        <v>30.53</v>
      </c>
      <c r="Y132">
        <v>9</v>
      </c>
      <c r="Z132" t="s">
        <v>165</v>
      </c>
      <c r="AA132">
        <v>8.1</v>
      </c>
      <c r="AC132" t="s">
        <v>76</v>
      </c>
      <c r="AD132" t="b">
        <v>0</v>
      </c>
      <c r="AE132" t="b">
        <v>0</v>
      </c>
      <c r="AF132" t="b">
        <v>0</v>
      </c>
      <c r="AG132" t="b">
        <v>0</v>
      </c>
      <c r="AH132" t="b">
        <v>0</v>
      </c>
      <c r="AI132" t="b">
        <v>0</v>
      </c>
      <c r="AJ132" t="b">
        <v>0</v>
      </c>
      <c r="AK132" t="b">
        <v>0</v>
      </c>
      <c r="AL132" t="b">
        <v>0</v>
      </c>
      <c r="AM132" t="b">
        <v>0</v>
      </c>
      <c r="AN132" t="b">
        <v>0</v>
      </c>
      <c r="AO132" t="b">
        <v>1</v>
      </c>
      <c r="AP132" t="b">
        <v>0</v>
      </c>
      <c r="AQ132" t="s">
        <v>61</v>
      </c>
      <c r="AR132" t="s">
        <v>61</v>
      </c>
      <c r="AS132" t="s">
        <v>61</v>
      </c>
      <c r="AT132" t="s">
        <v>61</v>
      </c>
      <c r="AU132">
        <f>INT(US_Accidents_March23__3[[#This Row],[Start_Time]])</f>
        <v>42418</v>
      </c>
      <c r="AV132">
        <f>HOUR(US_Accidents_March23__3[[#This Row],[Start_Time]])</f>
        <v>11</v>
      </c>
      <c r="AW132" t="str">
        <f>TEXT(US_Accidents_March23__3[[#This Row],[date]],"ddd")</f>
        <v>Thu</v>
      </c>
      <c r="AX132" t="str" cm="1">
        <f t="array" ref="AX132">_xlfn.IFS(US_Accidents_March23__3[[#This Row],[hour]]&lt;6,"NIGHT",US_Accidents_March23__3[[#This Row],[hour]]&lt;12,"MORNING",US_Accidents_March23__3[[#This Row],[hour]]&lt;17,"AFTERNOON",TRUE,"EVENING")</f>
        <v>MORNING</v>
      </c>
      <c r="AY132" t="str">
        <f>IF(WEEKDAY(US_Accidents_March23__3[[#This Row],[date]],2)&gt;5,"WEEKEND","WEEKDAY")</f>
        <v>WEEKDAY</v>
      </c>
    </row>
    <row r="133" spans="1:51" x14ac:dyDescent="0.35">
      <c r="A133" t="s">
        <v>649</v>
      </c>
      <c r="B133" t="s">
        <v>46</v>
      </c>
      <c r="C133">
        <v>2</v>
      </c>
      <c r="D133" s="1">
        <v>42418.572789351849</v>
      </c>
      <c r="E133" s="1">
        <v>42418.593622685185</v>
      </c>
      <c r="F133">
        <v>39.695045</v>
      </c>
      <c r="G133">
        <v>-84.104194999999976</v>
      </c>
      <c r="H133" t="s">
        <v>47</v>
      </c>
      <c r="I133" t="s">
        <v>47</v>
      </c>
      <c r="J133">
        <v>0</v>
      </c>
      <c r="K133" t="s">
        <v>650</v>
      </c>
      <c r="L133" t="s">
        <v>651</v>
      </c>
      <c r="M133" t="s">
        <v>534</v>
      </c>
      <c r="N133" t="s">
        <v>50</v>
      </c>
      <c r="O133" t="s">
        <v>51</v>
      </c>
      <c r="P133" t="s">
        <v>652</v>
      </c>
      <c r="Q133" t="s">
        <v>53</v>
      </c>
      <c r="R133" t="s">
        <v>54</v>
      </c>
      <c r="S133" t="s">
        <v>78</v>
      </c>
      <c r="T133" s="1">
        <v>42418.578472222223</v>
      </c>
      <c r="U133">
        <v>37.9</v>
      </c>
      <c r="V133">
        <v>31.5</v>
      </c>
      <c r="W133">
        <v>57</v>
      </c>
      <c r="X133">
        <v>30.47</v>
      </c>
      <c r="Y133">
        <v>10</v>
      </c>
      <c r="Z133" t="s">
        <v>165</v>
      </c>
      <c r="AA133">
        <v>9.1999999999999993</v>
      </c>
      <c r="AC133" t="s">
        <v>366</v>
      </c>
      <c r="AD133" t="b">
        <v>0</v>
      </c>
      <c r="AE133" t="b">
        <v>0</v>
      </c>
      <c r="AF133" t="b">
        <v>0</v>
      </c>
      <c r="AG133" t="b">
        <v>0</v>
      </c>
      <c r="AH133" t="b">
        <v>0</v>
      </c>
      <c r="AI133" t="b">
        <v>0</v>
      </c>
      <c r="AJ133" t="b">
        <v>0</v>
      </c>
      <c r="AK133" t="b">
        <v>0</v>
      </c>
      <c r="AL133" t="b">
        <v>0</v>
      </c>
      <c r="AM133" t="b">
        <v>0</v>
      </c>
      <c r="AN133" t="b">
        <v>0</v>
      </c>
      <c r="AO133" t="b">
        <v>0</v>
      </c>
      <c r="AP133" t="b">
        <v>0</v>
      </c>
      <c r="AQ133" t="s">
        <v>61</v>
      </c>
      <c r="AR133" t="s">
        <v>61</v>
      </c>
      <c r="AS133" t="s">
        <v>61</v>
      </c>
      <c r="AT133" t="s">
        <v>61</v>
      </c>
      <c r="AU133">
        <f>INT(US_Accidents_March23__3[[#This Row],[Start_Time]])</f>
        <v>42418</v>
      </c>
      <c r="AV133">
        <f>HOUR(US_Accidents_March23__3[[#This Row],[Start_Time]])</f>
        <v>13</v>
      </c>
      <c r="AW133" t="str">
        <f>TEXT(US_Accidents_March23__3[[#This Row],[date]],"ddd")</f>
        <v>Thu</v>
      </c>
      <c r="AX133" t="str" cm="1">
        <f t="array" ref="AX133">_xlfn.IFS(US_Accidents_March23__3[[#This Row],[hour]]&lt;6,"NIGHT",US_Accidents_March23__3[[#This Row],[hour]]&lt;12,"MORNING",US_Accidents_March23__3[[#This Row],[hour]]&lt;17,"AFTERNOON",TRUE,"EVENING")</f>
        <v>AFTERNOON</v>
      </c>
      <c r="AY133" t="str">
        <f>IF(WEEKDAY(US_Accidents_March23__3[[#This Row],[date]],2)&gt;5,"WEEKEND","WEEKDAY")</f>
        <v>WEEKDAY</v>
      </c>
    </row>
    <row r="134" spans="1:51" x14ac:dyDescent="0.35">
      <c r="A134" t="s">
        <v>655</v>
      </c>
      <c r="B134" t="s">
        <v>46</v>
      </c>
      <c r="C134">
        <v>3</v>
      </c>
      <c r="D134" s="1">
        <v>42418.695081018515</v>
      </c>
      <c r="E134" s="1">
        <v>42418.715914351851</v>
      </c>
      <c r="F134">
        <v>39.960937999999999</v>
      </c>
      <c r="G134">
        <v>-84.189582999999999</v>
      </c>
      <c r="H134" t="s">
        <v>47</v>
      </c>
      <c r="I134" t="s">
        <v>47</v>
      </c>
      <c r="J134">
        <v>0.01</v>
      </c>
      <c r="K134" t="s">
        <v>656</v>
      </c>
      <c r="L134" t="s">
        <v>657</v>
      </c>
      <c r="M134" t="s">
        <v>658</v>
      </c>
      <c r="N134" t="s">
        <v>289</v>
      </c>
      <c r="O134" t="s">
        <v>51</v>
      </c>
      <c r="P134" t="s">
        <v>659</v>
      </c>
      <c r="Q134" t="s">
        <v>53</v>
      </c>
      <c r="R134" t="s">
        <v>54</v>
      </c>
      <c r="S134" t="s">
        <v>75</v>
      </c>
      <c r="T134" s="1">
        <v>42418.705555555556</v>
      </c>
      <c r="U134">
        <v>37.9</v>
      </c>
      <c r="V134">
        <v>28.2</v>
      </c>
      <c r="W134">
        <v>60</v>
      </c>
      <c r="X134">
        <v>30.41</v>
      </c>
      <c r="Y134">
        <v>10</v>
      </c>
      <c r="Z134" t="s">
        <v>458</v>
      </c>
      <c r="AA134">
        <v>18.399999999999999</v>
      </c>
      <c r="AC134" t="s">
        <v>70</v>
      </c>
      <c r="AD134" t="b">
        <v>0</v>
      </c>
      <c r="AE134" t="b">
        <v>0</v>
      </c>
      <c r="AF134" t="b">
        <v>0</v>
      </c>
      <c r="AG134" t="b">
        <v>0</v>
      </c>
      <c r="AH134" t="b">
        <v>0</v>
      </c>
      <c r="AI134" t="b">
        <v>0</v>
      </c>
      <c r="AJ134" t="b">
        <v>0</v>
      </c>
      <c r="AK134" t="b">
        <v>0</v>
      </c>
      <c r="AL134" t="b">
        <v>0</v>
      </c>
      <c r="AM134" t="b">
        <v>0</v>
      </c>
      <c r="AN134" t="b">
        <v>0</v>
      </c>
      <c r="AO134" t="b">
        <v>0</v>
      </c>
      <c r="AP134" t="b">
        <v>0</v>
      </c>
      <c r="AQ134" t="s">
        <v>61</v>
      </c>
      <c r="AR134" t="s">
        <v>61</v>
      </c>
      <c r="AS134" t="s">
        <v>61</v>
      </c>
      <c r="AT134" t="s">
        <v>61</v>
      </c>
      <c r="AU134">
        <f>INT(US_Accidents_March23__3[[#This Row],[Start_Time]])</f>
        <v>42418</v>
      </c>
      <c r="AV134">
        <f>HOUR(US_Accidents_March23__3[[#This Row],[Start_Time]])</f>
        <v>16</v>
      </c>
      <c r="AW134" t="str">
        <f>TEXT(US_Accidents_March23__3[[#This Row],[date]],"ddd")</f>
        <v>Thu</v>
      </c>
      <c r="AX134" t="str" cm="1">
        <f t="array" ref="AX134">_xlfn.IFS(US_Accidents_March23__3[[#This Row],[hour]]&lt;6,"NIGHT",US_Accidents_March23__3[[#This Row],[hour]]&lt;12,"MORNING",US_Accidents_March23__3[[#This Row],[hour]]&lt;17,"AFTERNOON",TRUE,"EVENING")</f>
        <v>AFTERNOON</v>
      </c>
      <c r="AY134" t="str">
        <f>IF(WEEKDAY(US_Accidents_March23__3[[#This Row],[date]],2)&gt;5,"WEEKEND","WEEKDAY")</f>
        <v>WEEKDAY</v>
      </c>
    </row>
    <row r="135" spans="1:51" x14ac:dyDescent="0.35">
      <c r="A135" t="s">
        <v>660</v>
      </c>
      <c r="B135" t="s">
        <v>46</v>
      </c>
      <c r="C135">
        <v>2</v>
      </c>
      <c r="D135" s="1">
        <v>42418.696875000001</v>
      </c>
      <c r="E135" s="1">
        <v>42418.71770833333</v>
      </c>
      <c r="F135">
        <v>39.609039000000003</v>
      </c>
      <c r="G135">
        <v>-84.155868999999996</v>
      </c>
      <c r="H135" t="s">
        <v>47</v>
      </c>
      <c r="I135" t="s">
        <v>47</v>
      </c>
      <c r="J135">
        <v>0</v>
      </c>
      <c r="K135" t="s">
        <v>661</v>
      </c>
      <c r="L135" t="s">
        <v>662</v>
      </c>
      <c r="M135" t="s">
        <v>49</v>
      </c>
      <c r="N135" t="s">
        <v>50</v>
      </c>
      <c r="O135" t="s">
        <v>51</v>
      </c>
      <c r="P135" t="s">
        <v>663</v>
      </c>
      <c r="Q135" t="s">
        <v>53</v>
      </c>
      <c r="R135" t="s">
        <v>54</v>
      </c>
      <c r="S135" t="s">
        <v>78</v>
      </c>
      <c r="T135" s="1">
        <v>42418.703472222223</v>
      </c>
      <c r="U135">
        <v>37.9</v>
      </c>
      <c r="V135">
        <v>28.9</v>
      </c>
      <c r="W135">
        <v>55</v>
      </c>
      <c r="X135">
        <v>30.41</v>
      </c>
      <c r="Y135">
        <v>10</v>
      </c>
      <c r="Z135" t="s">
        <v>457</v>
      </c>
      <c r="AA135">
        <v>16.100000000000001</v>
      </c>
      <c r="AC135" t="s">
        <v>366</v>
      </c>
      <c r="AD135" t="b">
        <v>0</v>
      </c>
      <c r="AE135" t="b">
        <v>0</v>
      </c>
      <c r="AF135" t="b">
        <v>0</v>
      </c>
      <c r="AG135" t="b">
        <v>0</v>
      </c>
      <c r="AH135" t="b">
        <v>0</v>
      </c>
      <c r="AI135" t="b">
        <v>0</v>
      </c>
      <c r="AJ135" t="b">
        <v>0</v>
      </c>
      <c r="AK135" t="b">
        <v>0</v>
      </c>
      <c r="AL135" t="b">
        <v>0</v>
      </c>
      <c r="AM135" t="b">
        <v>0</v>
      </c>
      <c r="AN135" t="b">
        <v>0</v>
      </c>
      <c r="AO135" t="b">
        <v>0</v>
      </c>
      <c r="AP135" t="b">
        <v>0</v>
      </c>
      <c r="AQ135" t="s">
        <v>61</v>
      </c>
      <c r="AR135" t="s">
        <v>61</v>
      </c>
      <c r="AS135" t="s">
        <v>61</v>
      </c>
      <c r="AT135" t="s">
        <v>61</v>
      </c>
      <c r="AU135">
        <f>INT(US_Accidents_March23__3[[#This Row],[Start_Time]])</f>
        <v>42418</v>
      </c>
      <c r="AV135">
        <f>HOUR(US_Accidents_March23__3[[#This Row],[Start_Time]])</f>
        <v>16</v>
      </c>
      <c r="AW135" t="str">
        <f>TEXT(US_Accidents_March23__3[[#This Row],[date]],"ddd")</f>
        <v>Thu</v>
      </c>
      <c r="AX135" t="str" cm="1">
        <f t="array" ref="AX135">_xlfn.IFS(US_Accidents_March23__3[[#This Row],[hour]]&lt;6,"NIGHT",US_Accidents_March23__3[[#This Row],[hour]]&lt;12,"MORNING",US_Accidents_March23__3[[#This Row],[hour]]&lt;17,"AFTERNOON",TRUE,"EVENING")</f>
        <v>AFTERNOON</v>
      </c>
      <c r="AY135" t="str">
        <f>IF(WEEKDAY(US_Accidents_March23__3[[#This Row],[date]],2)&gt;5,"WEEKEND","WEEKDAY")</f>
        <v>WEEKDAY</v>
      </c>
    </row>
    <row r="136" spans="1:51" x14ac:dyDescent="0.35">
      <c r="A136" t="s">
        <v>664</v>
      </c>
      <c r="B136" t="s">
        <v>46</v>
      </c>
      <c r="C136">
        <v>3</v>
      </c>
      <c r="D136" s="1">
        <v>42418.720023148147</v>
      </c>
      <c r="E136" s="1">
        <v>42418.740856481483</v>
      </c>
      <c r="F136">
        <v>39.953471999999998</v>
      </c>
      <c r="G136">
        <v>-82.960273999999998</v>
      </c>
      <c r="H136" t="s">
        <v>47</v>
      </c>
      <c r="I136" t="s">
        <v>47</v>
      </c>
      <c r="J136">
        <v>0.01</v>
      </c>
      <c r="K136" t="s">
        <v>665</v>
      </c>
      <c r="L136" t="s">
        <v>48</v>
      </c>
      <c r="M136" t="s">
        <v>93</v>
      </c>
      <c r="N136" t="s">
        <v>59</v>
      </c>
      <c r="O136" t="s">
        <v>51</v>
      </c>
      <c r="P136" t="s">
        <v>216</v>
      </c>
      <c r="Q136" t="s">
        <v>53</v>
      </c>
      <c r="R136" t="s">
        <v>54</v>
      </c>
      <c r="S136" t="s">
        <v>60</v>
      </c>
      <c r="T136" s="1">
        <v>42418.70208333333</v>
      </c>
      <c r="U136">
        <v>35.1</v>
      </c>
      <c r="V136">
        <v>29.3</v>
      </c>
      <c r="W136">
        <v>57</v>
      </c>
      <c r="X136">
        <v>30.47</v>
      </c>
      <c r="Y136">
        <v>9</v>
      </c>
      <c r="Z136" t="s">
        <v>459</v>
      </c>
      <c r="AA136">
        <v>6.9</v>
      </c>
      <c r="AC136" t="s">
        <v>70</v>
      </c>
      <c r="AD136" t="b">
        <v>0</v>
      </c>
      <c r="AE136" t="b">
        <v>0</v>
      </c>
      <c r="AF136" t="b">
        <v>0</v>
      </c>
      <c r="AG136" t="b">
        <v>0</v>
      </c>
      <c r="AH136" t="b">
        <v>0</v>
      </c>
      <c r="AI136" t="b">
        <v>0</v>
      </c>
      <c r="AJ136" t="b">
        <v>0</v>
      </c>
      <c r="AK136" t="b">
        <v>0</v>
      </c>
      <c r="AL136" t="b">
        <v>0</v>
      </c>
      <c r="AM136" t="b">
        <v>0</v>
      </c>
      <c r="AN136" t="b">
        <v>0</v>
      </c>
      <c r="AO136" t="b">
        <v>0</v>
      </c>
      <c r="AP136" t="b">
        <v>0</v>
      </c>
      <c r="AQ136" t="s">
        <v>61</v>
      </c>
      <c r="AR136" t="s">
        <v>61</v>
      </c>
      <c r="AS136" t="s">
        <v>61</v>
      </c>
      <c r="AT136" t="s">
        <v>61</v>
      </c>
      <c r="AU136">
        <f>INT(US_Accidents_March23__3[[#This Row],[Start_Time]])</f>
        <v>42418</v>
      </c>
      <c r="AV136">
        <f>HOUR(US_Accidents_March23__3[[#This Row],[Start_Time]])</f>
        <v>17</v>
      </c>
      <c r="AW136" t="str">
        <f>TEXT(US_Accidents_March23__3[[#This Row],[date]],"ddd")</f>
        <v>Thu</v>
      </c>
      <c r="AX136" t="str" cm="1">
        <f t="array" ref="AX136">_xlfn.IFS(US_Accidents_March23__3[[#This Row],[hour]]&lt;6,"NIGHT",US_Accidents_March23__3[[#This Row],[hour]]&lt;12,"MORNING",US_Accidents_March23__3[[#This Row],[hour]]&lt;17,"AFTERNOON",TRUE,"EVENING")</f>
        <v>EVENING</v>
      </c>
      <c r="AY136" t="str">
        <f>IF(WEEKDAY(US_Accidents_March23__3[[#This Row],[date]],2)&gt;5,"WEEKEND","WEEKDAY")</f>
        <v>WEEKDAY</v>
      </c>
    </row>
    <row r="137" spans="1:51" x14ac:dyDescent="0.35">
      <c r="A137" t="s">
        <v>666</v>
      </c>
      <c r="B137" t="s">
        <v>46</v>
      </c>
      <c r="C137">
        <v>2</v>
      </c>
      <c r="D137" s="1">
        <v>42419.182557870372</v>
      </c>
      <c r="E137" s="1">
        <v>42419.2033912037</v>
      </c>
      <c r="F137">
        <v>39.812686999999997</v>
      </c>
      <c r="G137">
        <v>-84.227347999999978</v>
      </c>
      <c r="H137" t="s">
        <v>47</v>
      </c>
      <c r="I137" t="s">
        <v>47</v>
      </c>
      <c r="J137">
        <v>0.01</v>
      </c>
      <c r="K137" t="s">
        <v>667</v>
      </c>
      <c r="L137" t="s">
        <v>86</v>
      </c>
      <c r="M137" t="s">
        <v>49</v>
      </c>
      <c r="N137" t="s">
        <v>50</v>
      </c>
      <c r="O137" t="s">
        <v>51</v>
      </c>
      <c r="P137" t="s">
        <v>87</v>
      </c>
      <c r="Q137" t="s">
        <v>53</v>
      </c>
      <c r="R137" t="s">
        <v>54</v>
      </c>
      <c r="S137" t="s">
        <v>75</v>
      </c>
      <c r="T137" s="1">
        <v>42419.163888888892</v>
      </c>
      <c r="U137">
        <v>39.9</v>
      </c>
      <c r="V137">
        <v>30.8</v>
      </c>
      <c r="W137">
        <v>63</v>
      </c>
      <c r="X137">
        <v>30.13</v>
      </c>
      <c r="Y137">
        <v>10</v>
      </c>
      <c r="Z137" t="s">
        <v>458</v>
      </c>
      <c r="AA137">
        <v>18.399999999999999</v>
      </c>
      <c r="AC137" t="s">
        <v>70</v>
      </c>
      <c r="AD137" t="b">
        <v>0</v>
      </c>
      <c r="AE137" t="b">
        <v>0</v>
      </c>
      <c r="AF137" t="b">
        <v>1</v>
      </c>
      <c r="AG137" t="b">
        <v>0</v>
      </c>
      <c r="AH137" t="b">
        <v>0</v>
      </c>
      <c r="AI137" t="b">
        <v>0</v>
      </c>
      <c r="AJ137" t="b">
        <v>0</v>
      </c>
      <c r="AK137" t="b">
        <v>0</v>
      </c>
      <c r="AL137" t="b">
        <v>0</v>
      </c>
      <c r="AM137" t="b">
        <v>0</v>
      </c>
      <c r="AN137" t="b">
        <v>0</v>
      </c>
      <c r="AO137" t="b">
        <v>1</v>
      </c>
      <c r="AP137" t="b">
        <v>0</v>
      </c>
      <c r="AQ137" t="s">
        <v>57</v>
      </c>
      <c r="AR137" t="s">
        <v>57</v>
      </c>
      <c r="AS137" t="s">
        <v>57</v>
      </c>
      <c r="AT137" t="s">
        <v>57</v>
      </c>
      <c r="AU137">
        <f>INT(US_Accidents_March23__3[[#This Row],[Start_Time]])</f>
        <v>42419</v>
      </c>
      <c r="AV137">
        <f>HOUR(US_Accidents_March23__3[[#This Row],[Start_Time]])</f>
        <v>4</v>
      </c>
      <c r="AW137" t="str">
        <f>TEXT(US_Accidents_March23__3[[#This Row],[date]],"ddd")</f>
        <v>Fri</v>
      </c>
      <c r="AX137" t="str" cm="1">
        <f t="array" ref="AX137">_xlfn.IFS(US_Accidents_March23__3[[#This Row],[hour]]&lt;6,"NIGHT",US_Accidents_March23__3[[#This Row],[hour]]&lt;12,"MORNING",US_Accidents_March23__3[[#This Row],[hour]]&lt;17,"AFTERNOON",TRUE,"EVENING")</f>
        <v>NIGHT</v>
      </c>
      <c r="AY137" t="str">
        <f>IF(WEEKDAY(US_Accidents_March23__3[[#This Row],[date]],2)&gt;5,"WEEKEND","WEEKDAY")</f>
        <v>WEEKDAY</v>
      </c>
    </row>
    <row r="138" spans="1:51" x14ac:dyDescent="0.35">
      <c r="A138" t="s">
        <v>669</v>
      </c>
      <c r="B138" t="s">
        <v>46</v>
      </c>
      <c r="C138">
        <v>2</v>
      </c>
      <c r="D138" s="1">
        <v>42419.208819444444</v>
      </c>
      <c r="E138" s="1">
        <v>42419.22965277778</v>
      </c>
      <c r="F138">
        <v>39.929553999999996</v>
      </c>
      <c r="G138">
        <v>-82.995773</v>
      </c>
      <c r="H138" t="s">
        <v>47</v>
      </c>
      <c r="I138" t="s">
        <v>47</v>
      </c>
      <c r="J138">
        <v>0.01</v>
      </c>
      <c r="K138" t="s">
        <v>670</v>
      </c>
      <c r="L138" t="s">
        <v>671</v>
      </c>
      <c r="M138" t="s">
        <v>93</v>
      </c>
      <c r="N138" t="s">
        <v>59</v>
      </c>
      <c r="O138" t="s">
        <v>51</v>
      </c>
      <c r="P138" t="s">
        <v>672</v>
      </c>
      <c r="Q138" t="s">
        <v>53</v>
      </c>
      <c r="R138" t="s">
        <v>54</v>
      </c>
      <c r="S138" t="s">
        <v>184</v>
      </c>
      <c r="T138" s="1">
        <v>42419.204861111109</v>
      </c>
      <c r="U138">
        <v>35.4</v>
      </c>
      <c r="V138">
        <v>28.4</v>
      </c>
      <c r="W138">
        <v>68</v>
      </c>
      <c r="X138">
        <v>30.18</v>
      </c>
      <c r="Y138">
        <v>10</v>
      </c>
      <c r="Z138" t="s">
        <v>457</v>
      </c>
      <c r="AA138">
        <v>9.1999999999999993</v>
      </c>
      <c r="AC138" t="s">
        <v>366</v>
      </c>
      <c r="AD138" t="b">
        <v>0</v>
      </c>
      <c r="AE138" t="b">
        <v>0</v>
      </c>
      <c r="AF138" t="b">
        <v>1</v>
      </c>
      <c r="AG138" t="b">
        <v>0</v>
      </c>
      <c r="AH138" t="b">
        <v>0</v>
      </c>
      <c r="AI138" t="b">
        <v>0</v>
      </c>
      <c r="AJ138" t="b">
        <v>0</v>
      </c>
      <c r="AK138" t="b">
        <v>0</v>
      </c>
      <c r="AL138" t="b">
        <v>0</v>
      </c>
      <c r="AM138" t="b">
        <v>0</v>
      </c>
      <c r="AN138" t="b">
        <v>0</v>
      </c>
      <c r="AO138" t="b">
        <v>0</v>
      </c>
      <c r="AP138" t="b">
        <v>0</v>
      </c>
      <c r="AQ138" t="s">
        <v>57</v>
      </c>
      <c r="AR138" t="s">
        <v>57</v>
      </c>
      <c r="AS138" t="s">
        <v>57</v>
      </c>
      <c r="AT138" t="s">
        <v>57</v>
      </c>
      <c r="AU138">
        <f>INT(US_Accidents_March23__3[[#This Row],[Start_Time]])</f>
        <v>42419</v>
      </c>
      <c r="AV138">
        <f>HOUR(US_Accidents_March23__3[[#This Row],[Start_Time]])</f>
        <v>5</v>
      </c>
      <c r="AW138" t="str">
        <f>TEXT(US_Accidents_March23__3[[#This Row],[date]],"ddd")</f>
        <v>Fri</v>
      </c>
      <c r="AX138" t="str" cm="1">
        <f t="array" ref="AX138">_xlfn.IFS(US_Accidents_March23__3[[#This Row],[hour]]&lt;6,"NIGHT",US_Accidents_March23__3[[#This Row],[hour]]&lt;12,"MORNING",US_Accidents_March23__3[[#This Row],[hour]]&lt;17,"AFTERNOON",TRUE,"EVENING")</f>
        <v>NIGHT</v>
      </c>
      <c r="AY138" t="str">
        <f>IF(WEEKDAY(US_Accidents_March23__3[[#This Row],[date]],2)&gt;5,"WEEKEND","WEEKDAY")</f>
        <v>WEEKDAY</v>
      </c>
    </row>
    <row r="139" spans="1:51" x14ac:dyDescent="0.35">
      <c r="A139" t="s">
        <v>673</v>
      </c>
      <c r="B139" t="s">
        <v>46</v>
      </c>
      <c r="C139">
        <v>3</v>
      </c>
      <c r="D139" s="1">
        <v>42419.225266203706</v>
      </c>
      <c r="E139" s="1">
        <v>42419.246099537035</v>
      </c>
      <c r="F139">
        <v>39.976397999999996</v>
      </c>
      <c r="G139">
        <v>-83.119225</v>
      </c>
      <c r="H139" t="s">
        <v>47</v>
      </c>
      <c r="I139" t="s">
        <v>47</v>
      </c>
      <c r="J139">
        <v>0.01</v>
      </c>
      <c r="K139" t="s">
        <v>674</v>
      </c>
      <c r="L139" t="s">
        <v>92</v>
      </c>
      <c r="M139" t="s">
        <v>93</v>
      </c>
      <c r="N139" t="s">
        <v>59</v>
      </c>
      <c r="O139" t="s">
        <v>51</v>
      </c>
      <c r="P139" t="s">
        <v>231</v>
      </c>
      <c r="Q139" t="s">
        <v>53</v>
      </c>
      <c r="R139" t="s">
        <v>54</v>
      </c>
      <c r="S139" t="s">
        <v>95</v>
      </c>
      <c r="T139" s="1">
        <v>42419.21875</v>
      </c>
      <c r="U139">
        <v>34.9</v>
      </c>
      <c r="V139">
        <v>27.1</v>
      </c>
      <c r="W139">
        <v>70</v>
      </c>
      <c r="X139">
        <v>30.16</v>
      </c>
      <c r="Y139">
        <v>10</v>
      </c>
      <c r="Z139" t="s">
        <v>458</v>
      </c>
      <c r="AA139">
        <v>10.4</v>
      </c>
      <c r="AC139" t="s">
        <v>366</v>
      </c>
      <c r="AD139" t="b">
        <v>0</v>
      </c>
      <c r="AE139" t="b">
        <v>0</v>
      </c>
      <c r="AF139" t="b">
        <v>0</v>
      </c>
      <c r="AG139" t="b">
        <v>0</v>
      </c>
      <c r="AH139" t="b">
        <v>0</v>
      </c>
      <c r="AI139" t="b">
        <v>0</v>
      </c>
      <c r="AJ139" t="b">
        <v>0</v>
      </c>
      <c r="AK139" t="b">
        <v>0</v>
      </c>
      <c r="AL139" t="b">
        <v>0</v>
      </c>
      <c r="AM139" t="b">
        <v>0</v>
      </c>
      <c r="AN139" t="b">
        <v>0</v>
      </c>
      <c r="AO139" t="b">
        <v>0</v>
      </c>
      <c r="AP139" t="b">
        <v>0</v>
      </c>
      <c r="AQ139" t="s">
        <v>57</v>
      </c>
      <c r="AR139" t="s">
        <v>57</v>
      </c>
      <c r="AS139" t="s">
        <v>57</v>
      </c>
      <c r="AT139" t="s">
        <v>57</v>
      </c>
      <c r="AU139">
        <f>INT(US_Accidents_March23__3[[#This Row],[Start_Time]])</f>
        <v>42419</v>
      </c>
      <c r="AV139">
        <f>HOUR(US_Accidents_March23__3[[#This Row],[Start_Time]])</f>
        <v>5</v>
      </c>
      <c r="AW139" t="str">
        <f>TEXT(US_Accidents_March23__3[[#This Row],[date]],"ddd")</f>
        <v>Fri</v>
      </c>
      <c r="AX139" t="str" cm="1">
        <f t="array" ref="AX139">_xlfn.IFS(US_Accidents_March23__3[[#This Row],[hour]]&lt;6,"NIGHT",US_Accidents_March23__3[[#This Row],[hour]]&lt;12,"MORNING",US_Accidents_March23__3[[#This Row],[hour]]&lt;17,"AFTERNOON",TRUE,"EVENING")</f>
        <v>NIGHT</v>
      </c>
      <c r="AY139" t="str">
        <f>IF(WEEKDAY(US_Accidents_March23__3[[#This Row],[date]],2)&gt;5,"WEEKEND","WEEKDAY")</f>
        <v>WEEKDAY</v>
      </c>
    </row>
    <row r="140" spans="1:51" x14ac:dyDescent="0.35">
      <c r="A140" t="s">
        <v>675</v>
      </c>
      <c r="B140" t="s">
        <v>46</v>
      </c>
      <c r="C140">
        <v>2</v>
      </c>
      <c r="D140" s="1">
        <v>42419.255671296298</v>
      </c>
      <c r="E140" s="1">
        <v>42419.286921296298</v>
      </c>
      <c r="F140">
        <v>39.915928000000001</v>
      </c>
      <c r="G140">
        <v>-82.982468000000026</v>
      </c>
      <c r="H140" t="s">
        <v>47</v>
      </c>
      <c r="I140" t="s">
        <v>47</v>
      </c>
      <c r="J140">
        <v>0.01</v>
      </c>
      <c r="K140" t="s">
        <v>676</v>
      </c>
      <c r="L140" t="s">
        <v>557</v>
      </c>
      <c r="M140" t="s">
        <v>93</v>
      </c>
      <c r="N140" t="s">
        <v>59</v>
      </c>
      <c r="O140" t="s">
        <v>51</v>
      </c>
      <c r="P140" t="s">
        <v>394</v>
      </c>
      <c r="Q140" t="s">
        <v>53</v>
      </c>
      <c r="R140" t="s">
        <v>54</v>
      </c>
      <c r="S140" t="s">
        <v>184</v>
      </c>
      <c r="T140" s="1">
        <v>42419.260416666664</v>
      </c>
      <c r="U140">
        <v>35.4</v>
      </c>
      <c r="V140">
        <v>29.7</v>
      </c>
      <c r="W140">
        <v>68</v>
      </c>
      <c r="X140">
        <v>30.15</v>
      </c>
      <c r="Y140">
        <v>10</v>
      </c>
      <c r="Z140" t="s">
        <v>458</v>
      </c>
      <c r="AA140">
        <v>6.9</v>
      </c>
      <c r="AC140" t="s">
        <v>366</v>
      </c>
      <c r="AD140" t="b">
        <v>0</v>
      </c>
      <c r="AE140" t="b">
        <v>0</v>
      </c>
      <c r="AF140" t="b">
        <v>0</v>
      </c>
      <c r="AG140" t="b">
        <v>0</v>
      </c>
      <c r="AH140" t="b">
        <v>0</v>
      </c>
      <c r="AI140" t="b">
        <v>0</v>
      </c>
      <c r="AJ140" t="b">
        <v>0</v>
      </c>
      <c r="AK140" t="b">
        <v>0</v>
      </c>
      <c r="AL140" t="b">
        <v>0</v>
      </c>
      <c r="AM140" t="b">
        <v>0</v>
      </c>
      <c r="AN140" t="b">
        <v>0</v>
      </c>
      <c r="AO140" t="b">
        <v>0</v>
      </c>
      <c r="AP140" t="b">
        <v>0</v>
      </c>
      <c r="AQ140" t="s">
        <v>57</v>
      </c>
      <c r="AR140" t="s">
        <v>57</v>
      </c>
      <c r="AS140" t="s">
        <v>57</v>
      </c>
      <c r="AT140" t="s">
        <v>61</v>
      </c>
      <c r="AU140">
        <f>INT(US_Accidents_March23__3[[#This Row],[Start_Time]])</f>
        <v>42419</v>
      </c>
      <c r="AV140">
        <f>HOUR(US_Accidents_March23__3[[#This Row],[Start_Time]])</f>
        <v>6</v>
      </c>
      <c r="AW140" t="str">
        <f>TEXT(US_Accidents_March23__3[[#This Row],[date]],"ddd")</f>
        <v>Fri</v>
      </c>
      <c r="AX140" t="str" cm="1">
        <f t="array" ref="AX140">_xlfn.IFS(US_Accidents_March23__3[[#This Row],[hour]]&lt;6,"NIGHT",US_Accidents_March23__3[[#This Row],[hour]]&lt;12,"MORNING",US_Accidents_March23__3[[#This Row],[hour]]&lt;17,"AFTERNOON",TRUE,"EVENING")</f>
        <v>MORNING</v>
      </c>
      <c r="AY140" t="str">
        <f>IF(WEEKDAY(US_Accidents_March23__3[[#This Row],[date]],2)&gt;5,"WEEKEND","WEEKDAY")</f>
        <v>WEEKDAY</v>
      </c>
    </row>
    <row r="141" spans="1:51" x14ac:dyDescent="0.35">
      <c r="A141" t="s">
        <v>677</v>
      </c>
      <c r="B141" t="s">
        <v>46</v>
      </c>
      <c r="C141">
        <v>2</v>
      </c>
      <c r="D141" s="1">
        <v>42419.273298611108</v>
      </c>
      <c r="E141" s="1">
        <v>42419.294131944444</v>
      </c>
      <c r="F141">
        <v>39.009884</v>
      </c>
      <c r="G141">
        <v>-84.173073000000002</v>
      </c>
      <c r="H141" t="s">
        <v>47</v>
      </c>
      <c r="I141" t="s">
        <v>47</v>
      </c>
      <c r="J141">
        <v>0.01</v>
      </c>
      <c r="K141" t="s">
        <v>678</v>
      </c>
      <c r="L141" t="s">
        <v>679</v>
      </c>
      <c r="M141" t="s">
        <v>303</v>
      </c>
      <c r="N141" t="s">
        <v>66</v>
      </c>
      <c r="O141" t="s">
        <v>51</v>
      </c>
      <c r="P141" t="s">
        <v>680</v>
      </c>
      <c r="Q141" t="s">
        <v>53</v>
      </c>
      <c r="R141" t="s">
        <v>54</v>
      </c>
      <c r="S141" t="s">
        <v>68</v>
      </c>
      <c r="T141" s="1">
        <v>42419.275000000001</v>
      </c>
      <c r="U141">
        <v>43.5</v>
      </c>
      <c r="V141">
        <v>37.1</v>
      </c>
      <c r="W141">
        <v>57</v>
      </c>
      <c r="X141">
        <v>30.11</v>
      </c>
      <c r="Y141">
        <v>10</v>
      </c>
      <c r="Z141" t="s">
        <v>165</v>
      </c>
      <c r="AA141">
        <v>12.7</v>
      </c>
      <c r="AC141" t="s">
        <v>366</v>
      </c>
      <c r="AD141" t="b">
        <v>0</v>
      </c>
      <c r="AE141" t="b">
        <v>0</v>
      </c>
      <c r="AF141" t="b">
        <v>0</v>
      </c>
      <c r="AG141" t="b">
        <v>0</v>
      </c>
      <c r="AH141" t="b">
        <v>0</v>
      </c>
      <c r="AI141" t="b">
        <v>0</v>
      </c>
      <c r="AJ141" t="b">
        <v>0</v>
      </c>
      <c r="AK141" t="b">
        <v>0</v>
      </c>
      <c r="AL141" t="b">
        <v>0</v>
      </c>
      <c r="AM141" t="b">
        <v>0</v>
      </c>
      <c r="AN141" t="b">
        <v>0</v>
      </c>
      <c r="AO141" t="b">
        <v>1</v>
      </c>
      <c r="AP141" t="b">
        <v>0</v>
      </c>
      <c r="AQ141" t="s">
        <v>57</v>
      </c>
      <c r="AR141" t="s">
        <v>57</v>
      </c>
      <c r="AS141" t="s">
        <v>61</v>
      </c>
      <c r="AT141" t="s">
        <v>61</v>
      </c>
      <c r="AU141">
        <f>INT(US_Accidents_March23__3[[#This Row],[Start_Time]])</f>
        <v>42419</v>
      </c>
      <c r="AV141">
        <f>HOUR(US_Accidents_March23__3[[#This Row],[Start_Time]])</f>
        <v>6</v>
      </c>
      <c r="AW141" t="str">
        <f>TEXT(US_Accidents_March23__3[[#This Row],[date]],"ddd")</f>
        <v>Fri</v>
      </c>
      <c r="AX141" t="str" cm="1">
        <f t="array" ref="AX141">_xlfn.IFS(US_Accidents_March23__3[[#This Row],[hour]]&lt;6,"NIGHT",US_Accidents_March23__3[[#This Row],[hour]]&lt;12,"MORNING",US_Accidents_March23__3[[#This Row],[hour]]&lt;17,"AFTERNOON",TRUE,"EVENING")</f>
        <v>MORNING</v>
      </c>
      <c r="AY141" t="str">
        <f>IF(WEEKDAY(US_Accidents_March23__3[[#This Row],[date]],2)&gt;5,"WEEKEND","WEEKDAY")</f>
        <v>WEEKDAY</v>
      </c>
    </row>
    <row r="142" spans="1:51" x14ac:dyDescent="0.35">
      <c r="A142" t="s">
        <v>681</v>
      </c>
      <c r="B142" t="s">
        <v>46</v>
      </c>
      <c r="C142">
        <v>2</v>
      </c>
      <c r="D142" s="1">
        <v>42419.275023148148</v>
      </c>
      <c r="E142" s="1">
        <v>42419.295856481483</v>
      </c>
      <c r="F142">
        <v>39.737701000000001</v>
      </c>
      <c r="G142">
        <v>-84.134986999999995</v>
      </c>
      <c r="H142" t="s">
        <v>47</v>
      </c>
      <c r="I142" t="s">
        <v>47</v>
      </c>
      <c r="J142">
        <v>0</v>
      </c>
      <c r="K142" t="s">
        <v>682</v>
      </c>
      <c r="L142" t="s">
        <v>683</v>
      </c>
      <c r="M142" t="s">
        <v>49</v>
      </c>
      <c r="N142" t="s">
        <v>50</v>
      </c>
      <c r="O142" t="s">
        <v>51</v>
      </c>
      <c r="P142" t="s">
        <v>684</v>
      </c>
      <c r="Q142" t="s">
        <v>53</v>
      </c>
      <c r="R142" t="s">
        <v>54</v>
      </c>
      <c r="S142" t="s">
        <v>55</v>
      </c>
      <c r="T142" s="1">
        <v>42419.290277777778</v>
      </c>
      <c r="U142">
        <v>41</v>
      </c>
      <c r="V142">
        <v>34.700000000000003</v>
      </c>
      <c r="W142">
        <v>61</v>
      </c>
      <c r="X142">
        <v>30.1</v>
      </c>
      <c r="Y142">
        <v>10</v>
      </c>
      <c r="Z142" t="s">
        <v>458</v>
      </c>
      <c r="AA142">
        <v>10.4</v>
      </c>
      <c r="AC142" t="s">
        <v>366</v>
      </c>
      <c r="AD142" t="b">
        <v>0</v>
      </c>
      <c r="AE142" t="b">
        <v>0</v>
      </c>
      <c r="AF142" t="b">
        <v>0</v>
      </c>
      <c r="AG142" t="b">
        <v>0</v>
      </c>
      <c r="AH142" t="b">
        <v>0</v>
      </c>
      <c r="AI142" t="b">
        <v>0</v>
      </c>
      <c r="AJ142" t="b">
        <v>0</v>
      </c>
      <c r="AK142" t="b">
        <v>0</v>
      </c>
      <c r="AL142" t="b">
        <v>0</v>
      </c>
      <c r="AM142" t="b">
        <v>0</v>
      </c>
      <c r="AN142" t="b">
        <v>0</v>
      </c>
      <c r="AO142" t="b">
        <v>0</v>
      </c>
      <c r="AP142" t="b">
        <v>0</v>
      </c>
      <c r="AQ142" t="s">
        <v>57</v>
      </c>
      <c r="AR142" t="s">
        <v>57</v>
      </c>
      <c r="AS142" t="s">
        <v>61</v>
      </c>
      <c r="AT142" t="s">
        <v>61</v>
      </c>
      <c r="AU142">
        <f>INT(US_Accidents_March23__3[[#This Row],[Start_Time]])</f>
        <v>42419</v>
      </c>
      <c r="AV142">
        <f>HOUR(US_Accidents_March23__3[[#This Row],[Start_Time]])</f>
        <v>6</v>
      </c>
      <c r="AW142" t="str">
        <f>TEXT(US_Accidents_March23__3[[#This Row],[date]],"ddd")</f>
        <v>Fri</v>
      </c>
      <c r="AX142" t="str" cm="1">
        <f t="array" ref="AX142">_xlfn.IFS(US_Accidents_March23__3[[#This Row],[hour]]&lt;6,"NIGHT",US_Accidents_March23__3[[#This Row],[hour]]&lt;12,"MORNING",US_Accidents_March23__3[[#This Row],[hour]]&lt;17,"AFTERNOON",TRUE,"EVENING")</f>
        <v>MORNING</v>
      </c>
      <c r="AY142" t="str">
        <f>IF(WEEKDAY(US_Accidents_March23__3[[#This Row],[date]],2)&gt;5,"WEEKEND","WEEKDAY")</f>
        <v>WEEKDAY</v>
      </c>
    </row>
    <row r="143" spans="1:51" x14ac:dyDescent="0.35">
      <c r="A143" t="s">
        <v>685</v>
      </c>
      <c r="B143" t="s">
        <v>46</v>
      </c>
      <c r="C143">
        <v>2</v>
      </c>
      <c r="D143" s="1">
        <v>42419.319398148145</v>
      </c>
      <c r="E143" s="1">
        <v>42419.340231481481</v>
      </c>
      <c r="F143">
        <v>39.786628999999998</v>
      </c>
      <c r="G143">
        <v>-84.188690000000022</v>
      </c>
      <c r="H143" t="s">
        <v>47</v>
      </c>
      <c r="I143" t="s">
        <v>47</v>
      </c>
      <c r="J143">
        <v>0.01</v>
      </c>
      <c r="K143" t="s">
        <v>686</v>
      </c>
      <c r="L143" t="s">
        <v>395</v>
      </c>
      <c r="M143" t="s">
        <v>49</v>
      </c>
      <c r="N143" t="s">
        <v>50</v>
      </c>
      <c r="O143" t="s">
        <v>51</v>
      </c>
      <c r="P143" t="s">
        <v>687</v>
      </c>
      <c r="Q143" t="s">
        <v>53</v>
      </c>
      <c r="R143" t="s">
        <v>54</v>
      </c>
      <c r="S143" t="s">
        <v>55</v>
      </c>
      <c r="T143" s="1">
        <v>42419.331944444442</v>
      </c>
      <c r="U143">
        <v>42.8</v>
      </c>
      <c r="V143">
        <v>37</v>
      </c>
      <c r="W143">
        <v>60</v>
      </c>
      <c r="X143">
        <v>30.08</v>
      </c>
      <c r="Y143">
        <v>10</v>
      </c>
      <c r="Z143" t="s">
        <v>458</v>
      </c>
      <c r="AA143">
        <v>10.4</v>
      </c>
      <c r="AC143" t="s">
        <v>76</v>
      </c>
      <c r="AD143" t="b">
        <v>0</v>
      </c>
      <c r="AE143" t="b">
        <v>0</v>
      </c>
      <c r="AF143" t="b">
        <v>1</v>
      </c>
      <c r="AG143" t="b">
        <v>0</v>
      </c>
      <c r="AH143" t="b">
        <v>0</v>
      </c>
      <c r="AI143" t="b">
        <v>0</v>
      </c>
      <c r="AJ143" t="b">
        <v>0</v>
      </c>
      <c r="AK143" t="b">
        <v>0</v>
      </c>
      <c r="AL143" t="b">
        <v>0</v>
      </c>
      <c r="AM143" t="b">
        <v>0</v>
      </c>
      <c r="AN143" t="b">
        <v>0</v>
      </c>
      <c r="AO143" t="b">
        <v>1</v>
      </c>
      <c r="AP143" t="b">
        <v>0</v>
      </c>
      <c r="AQ143" t="s">
        <v>61</v>
      </c>
      <c r="AR143" t="s">
        <v>61</v>
      </c>
      <c r="AS143" t="s">
        <v>61</v>
      </c>
      <c r="AT143" t="s">
        <v>61</v>
      </c>
      <c r="AU143">
        <f>INT(US_Accidents_March23__3[[#This Row],[Start_Time]])</f>
        <v>42419</v>
      </c>
      <c r="AV143">
        <f>HOUR(US_Accidents_March23__3[[#This Row],[Start_Time]])</f>
        <v>7</v>
      </c>
      <c r="AW143" t="str">
        <f>TEXT(US_Accidents_March23__3[[#This Row],[date]],"ddd")</f>
        <v>Fri</v>
      </c>
      <c r="AX143" t="str" cm="1">
        <f t="array" ref="AX143">_xlfn.IFS(US_Accidents_March23__3[[#This Row],[hour]]&lt;6,"NIGHT",US_Accidents_March23__3[[#This Row],[hour]]&lt;12,"MORNING",US_Accidents_March23__3[[#This Row],[hour]]&lt;17,"AFTERNOON",TRUE,"EVENING")</f>
        <v>MORNING</v>
      </c>
      <c r="AY143" t="str">
        <f>IF(WEEKDAY(US_Accidents_March23__3[[#This Row],[date]],2)&gt;5,"WEEKEND","WEEKDAY")</f>
        <v>WEEKDAY</v>
      </c>
    </row>
    <row r="144" spans="1:51" x14ac:dyDescent="0.35">
      <c r="A144" t="s">
        <v>690</v>
      </c>
      <c r="B144" t="s">
        <v>46</v>
      </c>
      <c r="C144">
        <v>3</v>
      </c>
      <c r="D144" s="1">
        <v>42419.477627314816</v>
      </c>
      <c r="E144" s="1">
        <v>42419.509780092594</v>
      </c>
      <c r="F144">
        <v>40.266498999999996</v>
      </c>
      <c r="G144">
        <v>-82.927543999999997</v>
      </c>
      <c r="H144" t="s">
        <v>47</v>
      </c>
      <c r="I144" t="s">
        <v>47</v>
      </c>
      <c r="J144">
        <v>0.01</v>
      </c>
      <c r="K144" t="s">
        <v>691</v>
      </c>
      <c r="L144" t="s">
        <v>263</v>
      </c>
      <c r="M144" t="s">
        <v>311</v>
      </c>
      <c r="N144" t="s">
        <v>312</v>
      </c>
      <c r="O144" t="s">
        <v>51</v>
      </c>
      <c r="P144" t="s">
        <v>313</v>
      </c>
      <c r="Q144" t="s">
        <v>53</v>
      </c>
      <c r="R144" t="s">
        <v>54</v>
      </c>
      <c r="S144" t="s">
        <v>314</v>
      </c>
      <c r="T144" s="1">
        <v>42419.48333333333</v>
      </c>
      <c r="U144">
        <v>46.4</v>
      </c>
      <c r="V144">
        <v>39.200000000000003</v>
      </c>
      <c r="W144">
        <v>57</v>
      </c>
      <c r="X144">
        <v>29.95</v>
      </c>
      <c r="Y144">
        <v>10</v>
      </c>
      <c r="Z144" t="s">
        <v>165</v>
      </c>
      <c r="AA144">
        <v>18.399999999999999</v>
      </c>
      <c r="AC144" t="s">
        <v>366</v>
      </c>
      <c r="AD144" t="b">
        <v>0</v>
      </c>
      <c r="AE144" t="b">
        <v>0</v>
      </c>
      <c r="AF144" t="b">
        <v>0</v>
      </c>
      <c r="AG144" t="b">
        <v>0</v>
      </c>
      <c r="AH144" t="b">
        <v>0</v>
      </c>
      <c r="AI144" t="b">
        <v>0</v>
      </c>
      <c r="AJ144" t="b">
        <v>0</v>
      </c>
      <c r="AK144" t="b">
        <v>0</v>
      </c>
      <c r="AL144" t="b">
        <v>0</v>
      </c>
      <c r="AM144" t="b">
        <v>0</v>
      </c>
      <c r="AN144" t="b">
        <v>0</v>
      </c>
      <c r="AO144" t="b">
        <v>0</v>
      </c>
      <c r="AP144" t="b">
        <v>0</v>
      </c>
      <c r="AQ144" t="s">
        <v>61</v>
      </c>
      <c r="AR144" t="s">
        <v>61</v>
      </c>
      <c r="AS144" t="s">
        <v>61</v>
      </c>
      <c r="AT144" t="s">
        <v>61</v>
      </c>
      <c r="AU144">
        <f>INT(US_Accidents_March23__3[[#This Row],[Start_Time]])</f>
        <v>42419</v>
      </c>
      <c r="AV144">
        <f>HOUR(US_Accidents_March23__3[[#This Row],[Start_Time]])</f>
        <v>11</v>
      </c>
      <c r="AW144" t="str">
        <f>TEXT(US_Accidents_March23__3[[#This Row],[date]],"ddd")</f>
        <v>Fri</v>
      </c>
      <c r="AX144" t="str" cm="1">
        <f t="array" ref="AX144">_xlfn.IFS(US_Accidents_March23__3[[#This Row],[hour]]&lt;6,"NIGHT",US_Accidents_March23__3[[#This Row],[hour]]&lt;12,"MORNING",US_Accidents_March23__3[[#This Row],[hour]]&lt;17,"AFTERNOON",TRUE,"EVENING")</f>
        <v>MORNING</v>
      </c>
      <c r="AY144" t="str">
        <f>IF(WEEKDAY(US_Accidents_March23__3[[#This Row],[date]],2)&gt;5,"WEEKEND","WEEKDAY")</f>
        <v>WEEKDAY</v>
      </c>
    </row>
    <row r="145" spans="1:51" x14ac:dyDescent="0.35">
      <c r="A145" t="s">
        <v>693</v>
      </c>
      <c r="B145" t="s">
        <v>46</v>
      </c>
      <c r="C145">
        <v>2</v>
      </c>
      <c r="D145" s="1">
        <v>42422.327847222223</v>
      </c>
      <c r="E145" s="1">
        <v>42422.348680555559</v>
      </c>
      <c r="F145">
        <v>39.765159999999995</v>
      </c>
      <c r="G145">
        <v>-84.157234000000003</v>
      </c>
      <c r="H145" t="s">
        <v>47</v>
      </c>
      <c r="I145" t="s">
        <v>47</v>
      </c>
      <c r="J145">
        <v>0.01</v>
      </c>
      <c r="K145" t="s">
        <v>694</v>
      </c>
      <c r="L145" t="s">
        <v>695</v>
      </c>
      <c r="M145" t="s">
        <v>49</v>
      </c>
      <c r="N145" t="s">
        <v>50</v>
      </c>
      <c r="O145" t="s">
        <v>51</v>
      </c>
      <c r="P145" t="s">
        <v>696</v>
      </c>
      <c r="Q145" t="s">
        <v>53</v>
      </c>
      <c r="R145" t="s">
        <v>54</v>
      </c>
      <c r="S145" t="s">
        <v>55</v>
      </c>
      <c r="T145" s="1">
        <v>42422.331944444442</v>
      </c>
      <c r="U145">
        <v>27.9</v>
      </c>
      <c r="V145">
        <v>24</v>
      </c>
      <c r="W145">
        <v>97</v>
      </c>
      <c r="X145">
        <v>30.18</v>
      </c>
      <c r="Y145">
        <v>10</v>
      </c>
      <c r="Z145" t="s">
        <v>692</v>
      </c>
      <c r="AA145">
        <v>3.5</v>
      </c>
      <c r="AC145" t="s">
        <v>366</v>
      </c>
      <c r="AD145" t="b">
        <v>0</v>
      </c>
      <c r="AE145" t="b">
        <v>0</v>
      </c>
      <c r="AF145" t="b">
        <v>0</v>
      </c>
      <c r="AG145" t="b">
        <v>0</v>
      </c>
      <c r="AH145" t="b">
        <v>0</v>
      </c>
      <c r="AI145" t="b">
        <v>0</v>
      </c>
      <c r="AJ145" t="b">
        <v>0</v>
      </c>
      <c r="AK145" t="b">
        <v>0</v>
      </c>
      <c r="AL145" t="b">
        <v>0</v>
      </c>
      <c r="AM145" t="b">
        <v>0</v>
      </c>
      <c r="AN145" t="b">
        <v>0</v>
      </c>
      <c r="AO145" t="b">
        <v>1</v>
      </c>
      <c r="AP145" t="b">
        <v>0</v>
      </c>
      <c r="AQ145" t="s">
        <v>61</v>
      </c>
      <c r="AR145" t="s">
        <v>61</v>
      </c>
      <c r="AS145" t="s">
        <v>61</v>
      </c>
      <c r="AT145" t="s">
        <v>61</v>
      </c>
      <c r="AU145">
        <f>INT(US_Accidents_March23__3[[#This Row],[Start_Time]])</f>
        <v>42422</v>
      </c>
      <c r="AV145">
        <f>HOUR(US_Accidents_March23__3[[#This Row],[Start_Time]])</f>
        <v>7</v>
      </c>
      <c r="AW145" t="str">
        <f>TEXT(US_Accidents_March23__3[[#This Row],[date]],"ddd")</f>
        <v>Mon</v>
      </c>
      <c r="AX145" t="str" cm="1">
        <f t="array" ref="AX145">_xlfn.IFS(US_Accidents_March23__3[[#This Row],[hour]]&lt;6,"NIGHT",US_Accidents_March23__3[[#This Row],[hour]]&lt;12,"MORNING",US_Accidents_March23__3[[#This Row],[hour]]&lt;17,"AFTERNOON",TRUE,"EVENING")</f>
        <v>MORNING</v>
      </c>
      <c r="AY145" t="str">
        <f>IF(WEEKDAY(US_Accidents_March23__3[[#This Row],[date]],2)&gt;5,"WEEKEND","WEEKDAY")</f>
        <v>WEEKDAY</v>
      </c>
    </row>
    <row r="146" spans="1:51" x14ac:dyDescent="0.35">
      <c r="A146" t="s">
        <v>697</v>
      </c>
      <c r="B146" t="s">
        <v>46</v>
      </c>
      <c r="C146">
        <v>2</v>
      </c>
      <c r="D146" s="1">
        <v>42422.342951388891</v>
      </c>
      <c r="E146" s="1">
        <v>42422.36378472222</v>
      </c>
      <c r="F146">
        <v>39.232101</v>
      </c>
      <c r="G146">
        <v>-84.160141000000024</v>
      </c>
      <c r="H146" t="s">
        <v>47</v>
      </c>
      <c r="I146" t="s">
        <v>47</v>
      </c>
      <c r="J146">
        <v>0.01</v>
      </c>
      <c r="K146" t="s">
        <v>698</v>
      </c>
      <c r="L146" t="s">
        <v>699</v>
      </c>
      <c r="M146" t="s">
        <v>233</v>
      </c>
      <c r="N146" t="s">
        <v>66</v>
      </c>
      <c r="O146" t="s">
        <v>51</v>
      </c>
      <c r="P146" t="s">
        <v>700</v>
      </c>
      <c r="Q146" t="s">
        <v>53</v>
      </c>
      <c r="R146" t="s">
        <v>54</v>
      </c>
      <c r="S146" t="s">
        <v>68</v>
      </c>
      <c r="T146" s="1">
        <v>42422.345138888886</v>
      </c>
      <c r="U146">
        <v>32.5</v>
      </c>
      <c r="V146">
        <v>28.1</v>
      </c>
      <c r="W146">
        <v>94</v>
      </c>
      <c r="X146">
        <v>30.14</v>
      </c>
      <c r="Y146">
        <v>10</v>
      </c>
      <c r="Z146" t="s">
        <v>154</v>
      </c>
      <c r="AA146">
        <v>4.5999999999999996</v>
      </c>
      <c r="AC146" t="s">
        <v>366</v>
      </c>
      <c r="AD146" t="b">
        <v>0</v>
      </c>
      <c r="AE146" t="b">
        <v>0</v>
      </c>
      <c r="AF146" t="b">
        <v>1</v>
      </c>
      <c r="AG146" t="b">
        <v>0</v>
      </c>
      <c r="AH146" t="b">
        <v>0</v>
      </c>
      <c r="AI146" t="b">
        <v>0</v>
      </c>
      <c r="AJ146" t="b">
        <v>0</v>
      </c>
      <c r="AK146" t="b">
        <v>0</v>
      </c>
      <c r="AL146" t="b">
        <v>0</v>
      </c>
      <c r="AM146" t="b">
        <v>0</v>
      </c>
      <c r="AN146" t="b">
        <v>0</v>
      </c>
      <c r="AO146" t="b">
        <v>1</v>
      </c>
      <c r="AP146" t="b">
        <v>0</v>
      </c>
      <c r="AQ146" t="s">
        <v>61</v>
      </c>
      <c r="AR146" t="s">
        <v>61</v>
      </c>
      <c r="AS146" t="s">
        <v>61</v>
      </c>
      <c r="AT146" t="s">
        <v>61</v>
      </c>
      <c r="AU146">
        <f>INT(US_Accidents_March23__3[[#This Row],[Start_Time]])</f>
        <v>42422</v>
      </c>
      <c r="AV146">
        <f>HOUR(US_Accidents_March23__3[[#This Row],[Start_Time]])</f>
        <v>8</v>
      </c>
      <c r="AW146" t="str">
        <f>TEXT(US_Accidents_March23__3[[#This Row],[date]],"ddd")</f>
        <v>Mon</v>
      </c>
      <c r="AX146" t="str" cm="1">
        <f t="array" ref="AX146">_xlfn.IFS(US_Accidents_March23__3[[#This Row],[hour]]&lt;6,"NIGHT",US_Accidents_March23__3[[#This Row],[hour]]&lt;12,"MORNING",US_Accidents_March23__3[[#This Row],[hour]]&lt;17,"AFTERNOON",TRUE,"EVENING")</f>
        <v>MORNING</v>
      </c>
      <c r="AY146" t="str">
        <f>IF(WEEKDAY(US_Accidents_March23__3[[#This Row],[date]],2)&gt;5,"WEEKEND","WEEKDAY")</f>
        <v>WEEKDAY</v>
      </c>
    </row>
    <row r="147" spans="1:51" x14ac:dyDescent="0.35">
      <c r="A147" t="s">
        <v>701</v>
      </c>
      <c r="B147" t="s">
        <v>46</v>
      </c>
      <c r="C147">
        <v>3</v>
      </c>
      <c r="D147" s="1">
        <v>42422.361956018518</v>
      </c>
      <c r="E147" s="1">
        <v>42422.382789351854</v>
      </c>
      <c r="F147">
        <v>40.082397</v>
      </c>
      <c r="G147">
        <v>-82.906920999999997</v>
      </c>
      <c r="H147" t="s">
        <v>47</v>
      </c>
      <c r="I147" t="s">
        <v>47</v>
      </c>
      <c r="J147">
        <v>0.01</v>
      </c>
      <c r="K147" t="s">
        <v>702</v>
      </c>
      <c r="L147" t="s">
        <v>616</v>
      </c>
      <c r="M147" t="s">
        <v>82</v>
      </c>
      <c r="N147" t="s">
        <v>59</v>
      </c>
      <c r="O147" t="s">
        <v>51</v>
      </c>
      <c r="P147" t="s">
        <v>83</v>
      </c>
      <c r="Q147" t="s">
        <v>53</v>
      </c>
      <c r="R147" t="s">
        <v>54</v>
      </c>
      <c r="S147" t="s">
        <v>60</v>
      </c>
      <c r="T147" s="1">
        <v>42422.368750000001</v>
      </c>
      <c r="U147">
        <v>35.1</v>
      </c>
      <c r="V147">
        <v>30.1</v>
      </c>
      <c r="W147">
        <v>76</v>
      </c>
      <c r="X147">
        <v>30.17</v>
      </c>
      <c r="Y147">
        <v>10</v>
      </c>
      <c r="Z147" t="s">
        <v>692</v>
      </c>
      <c r="AA147">
        <v>5.8</v>
      </c>
      <c r="AC147" t="s">
        <v>353</v>
      </c>
      <c r="AD147" t="b">
        <v>0</v>
      </c>
      <c r="AE147" t="b">
        <v>0</v>
      </c>
      <c r="AF147" t="b">
        <v>0</v>
      </c>
      <c r="AG147" t="b">
        <v>0</v>
      </c>
      <c r="AH147" t="b">
        <v>0</v>
      </c>
      <c r="AI147" t="b">
        <v>0</v>
      </c>
      <c r="AJ147" t="b">
        <v>0</v>
      </c>
      <c r="AK147" t="b">
        <v>0</v>
      </c>
      <c r="AL147" t="b">
        <v>0</v>
      </c>
      <c r="AM147" t="b">
        <v>0</v>
      </c>
      <c r="AN147" t="b">
        <v>0</v>
      </c>
      <c r="AO147" t="b">
        <v>0</v>
      </c>
      <c r="AP147" t="b">
        <v>0</v>
      </c>
      <c r="AQ147" t="s">
        <v>61</v>
      </c>
      <c r="AR147" t="s">
        <v>61</v>
      </c>
      <c r="AS147" t="s">
        <v>61</v>
      </c>
      <c r="AT147" t="s">
        <v>61</v>
      </c>
      <c r="AU147">
        <f>INT(US_Accidents_March23__3[[#This Row],[Start_Time]])</f>
        <v>42422</v>
      </c>
      <c r="AV147">
        <f>HOUR(US_Accidents_March23__3[[#This Row],[Start_Time]])</f>
        <v>8</v>
      </c>
      <c r="AW147" t="str">
        <f>TEXT(US_Accidents_March23__3[[#This Row],[date]],"ddd")</f>
        <v>Mon</v>
      </c>
      <c r="AX147" t="str" cm="1">
        <f t="array" ref="AX147">_xlfn.IFS(US_Accidents_March23__3[[#This Row],[hour]]&lt;6,"NIGHT",US_Accidents_March23__3[[#This Row],[hour]]&lt;12,"MORNING",US_Accidents_March23__3[[#This Row],[hour]]&lt;17,"AFTERNOON",TRUE,"EVENING")</f>
        <v>MORNING</v>
      </c>
      <c r="AY147" t="str">
        <f>IF(WEEKDAY(US_Accidents_March23__3[[#This Row],[date]],2)&gt;5,"WEEKEND","WEEKDAY")</f>
        <v>WEEKDAY</v>
      </c>
    </row>
    <row r="148" spans="1:51" x14ac:dyDescent="0.35">
      <c r="A148" t="s">
        <v>703</v>
      </c>
      <c r="B148" t="s">
        <v>46</v>
      </c>
      <c r="C148">
        <v>2</v>
      </c>
      <c r="D148" s="1">
        <v>42422.379189814812</v>
      </c>
      <c r="E148" s="1">
        <v>42422.400023148148</v>
      </c>
      <c r="F148">
        <v>39.690781000000001</v>
      </c>
      <c r="G148">
        <v>-84.205146999999997</v>
      </c>
      <c r="H148" t="s">
        <v>47</v>
      </c>
      <c r="I148" t="s">
        <v>47</v>
      </c>
      <c r="J148">
        <v>0</v>
      </c>
      <c r="K148" t="s">
        <v>704</v>
      </c>
      <c r="L148" t="s">
        <v>705</v>
      </c>
      <c r="M148" t="s">
        <v>49</v>
      </c>
      <c r="N148" t="s">
        <v>50</v>
      </c>
      <c r="O148" t="s">
        <v>51</v>
      </c>
      <c r="P148" t="s">
        <v>706</v>
      </c>
      <c r="Q148" t="s">
        <v>53</v>
      </c>
      <c r="R148" t="s">
        <v>54</v>
      </c>
      <c r="S148" t="s">
        <v>78</v>
      </c>
      <c r="T148" s="1">
        <v>42422.370138888888</v>
      </c>
      <c r="U148">
        <v>34</v>
      </c>
      <c r="V148">
        <v>26.6</v>
      </c>
      <c r="W148">
        <v>79</v>
      </c>
      <c r="X148">
        <v>30.16</v>
      </c>
      <c r="Y148">
        <v>10</v>
      </c>
      <c r="Z148" t="s">
        <v>707</v>
      </c>
      <c r="AA148">
        <v>9.1999999999999993</v>
      </c>
      <c r="AC148" t="s">
        <v>366</v>
      </c>
      <c r="AD148" t="b">
        <v>0</v>
      </c>
      <c r="AE148" t="b">
        <v>0</v>
      </c>
      <c r="AF148" t="b">
        <v>0</v>
      </c>
      <c r="AG148" t="b">
        <v>0</v>
      </c>
      <c r="AH148" t="b">
        <v>0</v>
      </c>
      <c r="AI148" t="b">
        <v>0</v>
      </c>
      <c r="AJ148" t="b">
        <v>0</v>
      </c>
      <c r="AK148" t="b">
        <v>0</v>
      </c>
      <c r="AL148" t="b">
        <v>0</v>
      </c>
      <c r="AM148" t="b">
        <v>0</v>
      </c>
      <c r="AN148" t="b">
        <v>0</v>
      </c>
      <c r="AO148" t="b">
        <v>0</v>
      </c>
      <c r="AP148" t="b">
        <v>0</v>
      </c>
      <c r="AQ148" t="s">
        <v>61</v>
      </c>
      <c r="AR148" t="s">
        <v>61</v>
      </c>
      <c r="AS148" t="s">
        <v>61</v>
      </c>
      <c r="AT148" t="s">
        <v>61</v>
      </c>
      <c r="AU148">
        <f>INT(US_Accidents_March23__3[[#This Row],[Start_Time]])</f>
        <v>42422</v>
      </c>
      <c r="AV148">
        <f>HOUR(US_Accidents_March23__3[[#This Row],[Start_Time]])</f>
        <v>9</v>
      </c>
      <c r="AW148" t="str">
        <f>TEXT(US_Accidents_March23__3[[#This Row],[date]],"ddd")</f>
        <v>Mon</v>
      </c>
      <c r="AX148" t="str" cm="1">
        <f t="array" ref="AX148">_xlfn.IFS(US_Accidents_March23__3[[#This Row],[hour]]&lt;6,"NIGHT",US_Accidents_March23__3[[#This Row],[hour]]&lt;12,"MORNING",US_Accidents_March23__3[[#This Row],[hour]]&lt;17,"AFTERNOON",TRUE,"EVENING")</f>
        <v>MORNING</v>
      </c>
      <c r="AY148" t="str">
        <f>IF(WEEKDAY(US_Accidents_March23__3[[#This Row],[date]],2)&gt;5,"WEEKEND","WEEKDAY")</f>
        <v>WEEKDAY</v>
      </c>
    </row>
    <row r="149" spans="1:51" x14ac:dyDescent="0.35">
      <c r="A149" t="s">
        <v>708</v>
      </c>
      <c r="B149" t="s">
        <v>46</v>
      </c>
      <c r="C149">
        <v>2</v>
      </c>
      <c r="D149" s="1">
        <v>42422.435949074075</v>
      </c>
      <c r="E149" s="1">
        <v>42422.456782407404</v>
      </c>
      <c r="F149">
        <v>39.799690000000012</v>
      </c>
      <c r="G149">
        <v>-84.186995999999994</v>
      </c>
      <c r="H149" t="s">
        <v>47</v>
      </c>
      <c r="I149" t="s">
        <v>47</v>
      </c>
      <c r="J149">
        <v>0</v>
      </c>
      <c r="K149" t="s">
        <v>709</v>
      </c>
      <c r="L149" t="s">
        <v>710</v>
      </c>
      <c r="M149" t="s">
        <v>49</v>
      </c>
      <c r="N149" t="s">
        <v>50</v>
      </c>
      <c r="O149" t="s">
        <v>51</v>
      </c>
      <c r="P149" t="s">
        <v>215</v>
      </c>
      <c r="Q149" t="s">
        <v>53</v>
      </c>
      <c r="R149" t="s">
        <v>54</v>
      </c>
      <c r="S149" t="s">
        <v>75</v>
      </c>
      <c r="T149" s="1">
        <v>42422.455555555556</v>
      </c>
      <c r="U149">
        <v>41</v>
      </c>
      <c r="V149">
        <v>34.299999999999997</v>
      </c>
      <c r="W149">
        <v>62</v>
      </c>
      <c r="X149">
        <v>30.17</v>
      </c>
      <c r="Y149">
        <v>10</v>
      </c>
      <c r="Z149" t="s">
        <v>692</v>
      </c>
      <c r="AA149">
        <v>11.5</v>
      </c>
      <c r="AC149" t="s">
        <v>76</v>
      </c>
      <c r="AD149" t="b">
        <v>0</v>
      </c>
      <c r="AE149" t="b">
        <v>0</v>
      </c>
      <c r="AF149" t="b">
        <v>0</v>
      </c>
      <c r="AG149" t="b">
        <v>0</v>
      </c>
      <c r="AH149" t="b">
        <v>0</v>
      </c>
      <c r="AI149" t="b">
        <v>0</v>
      </c>
      <c r="AJ149" t="b">
        <v>0</v>
      </c>
      <c r="AK149" t="b">
        <v>0</v>
      </c>
      <c r="AL149" t="b">
        <v>0</v>
      </c>
      <c r="AM149" t="b">
        <v>0</v>
      </c>
      <c r="AN149" t="b">
        <v>0</v>
      </c>
      <c r="AO149" t="b">
        <v>1</v>
      </c>
      <c r="AP149" t="b">
        <v>0</v>
      </c>
      <c r="AQ149" t="s">
        <v>61</v>
      </c>
      <c r="AR149" t="s">
        <v>61</v>
      </c>
      <c r="AS149" t="s">
        <v>61</v>
      </c>
      <c r="AT149" t="s">
        <v>61</v>
      </c>
      <c r="AU149">
        <f>INT(US_Accidents_March23__3[[#This Row],[Start_Time]])</f>
        <v>42422</v>
      </c>
      <c r="AV149">
        <f>HOUR(US_Accidents_March23__3[[#This Row],[Start_Time]])</f>
        <v>10</v>
      </c>
      <c r="AW149" t="str">
        <f>TEXT(US_Accidents_March23__3[[#This Row],[date]],"ddd")</f>
        <v>Mon</v>
      </c>
      <c r="AX149" t="str" cm="1">
        <f t="array" ref="AX149">_xlfn.IFS(US_Accidents_March23__3[[#This Row],[hour]]&lt;6,"NIGHT",US_Accidents_March23__3[[#This Row],[hour]]&lt;12,"MORNING",US_Accidents_March23__3[[#This Row],[hour]]&lt;17,"AFTERNOON",TRUE,"EVENING")</f>
        <v>MORNING</v>
      </c>
      <c r="AY149" t="str">
        <f>IF(WEEKDAY(US_Accidents_March23__3[[#This Row],[date]],2)&gt;5,"WEEKEND","WEEKDAY")</f>
        <v>WEEKDAY</v>
      </c>
    </row>
    <row r="150" spans="1:51" x14ac:dyDescent="0.35">
      <c r="A150" t="s">
        <v>711</v>
      </c>
      <c r="B150" t="s">
        <v>46</v>
      </c>
      <c r="C150">
        <v>2</v>
      </c>
      <c r="D150" s="1">
        <v>42422.470601851855</v>
      </c>
      <c r="E150" s="1">
        <v>42422.491435185184</v>
      </c>
      <c r="F150">
        <v>39.723640000000003</v>
      </c>
      <c r="G150">
        <v>-84.141800000000003</v>
      </c>
      <c r="H150" t="s">
        <v>47</v>
      </c>
      <c r="I150" t="s">
        <v>47</v>
      </c>
      <c r="J150">
        <v>0.01</v>
      </c>
      <c r="K150" t="s">
        <v>712</v>
      </c>
      <c r="L150" t="s">
        <v>713</v>
      </c>
      <c r="M150" t="s">
        <v>49</v>
      </c>
      <c r="N150" t="s">
        <v>50</v>
      </c>
      <c r="O150" t="s">
        <v>51</v>
      </c>
      <c r="P150" t="s">
        <v>714</v>
      </c>
      <c r="Q150" t="s">
        <v>53</v>
      </c>
      <c r="R150" t="s">
        <v>54</v>
      </c>
      <c r="S150" t="s">
        <v>55</v>
      </c>
      <c r="T150" s="1">
        <v>42422.478472222225</v>
      </c>
      <c r="U150">
        <v>42.8</v>
      </c>
      <c r="V150">
        <v>38</v>
      </c>
      <c r="W150">
        <v>57</v>
      </c>
      <c r="X150">
        <v>30.13</v>
      </c>
      <c r="Y150">
        <v>10</v>
      </c>
      <c r="Z150" t="s">
        <v>517</v>
      </c>
      <c r="AA150">
        <v>8.1</v>
      </c>
      <c r="AC150" t="s">
        <v>353</v>
      </c>
      <c r="AD150" t="b">
        <v>0</v>
      </c>
      <c r="AE150" t="b">
        <v>0</v>
      </c>
      <c r="AF150" t="b">
        <v>0</v>
      </c>
      <c r="AG150" t="b">
        <v>0</v>
      </c>
      <c r="AH150" t="b">
        <v>0</v>
      </c>
      <c r="AI150" t="b">
        <v>0</v>
      </c>
      <c r="AJ150" t="b">
        <v>0</v>
      </c>
      <c r="AK150" t="b">
        <v>0</v>
      </c>
      <c r="AL150" t="b">
        <v>0</v>
      </c>
      <c r="AM150" t="b">
        <v>0</v>
      </c>
      <c r="AN150" t="b">
        <v>0</v>
      </c>
      <c r="AO150" t="b">
        <v>0</v>
      </c>
      <c r="AP150" t="b">
        <v>0</v>
      </c>
      <c r="AQ150" t="s">
        <v>61</v>
      </c>
      <c r="AR150" t="s">
        <v>61</v>
      </c>
      <c r="AS150" t="s">
        <v>61</v>
      </c>
      <c r="AT150" t="s">
        <v>61</v>
      </c>
      <c r="AU150">
        <f>INT(US_Accidents_March23__3[[#This Row],[Start_Time]])</f>
        <v>42422</v>
      </c>
      <c r="AV150">
        <f>HOUR(US_Accidents_March23__3[[#This Row],[Start_Time]])</f>
        <v>11</v>
      </c>
      <c r="AW150" t="str">
        <f>TEXT(US_Accidents_March23__3[[#This Row],[date]],"ddd")</f>
        <v>Mon</v>
      </c>
      <c r="AX150" t="str" cm="1">
        <f t="array" ref="AX150">_xlfn.IFS(US_Accidents_March23__3[[#This Row],[hour]]&lt;6,"NIGHT",US_Accidents_March23__3[[#This Row],[hour]]&lt;12,"MORNING",US_Accidents_March23__3[[#This Row],[hour]]&lt;17,"AFTERNOON",TRUE,"EVENING")</f>
        <v>MORNING</v>
      </c>
      <c r="AY150" t="str">
        <f>IF(WEEKDAY(US_Accidents_March23__3[[#This Row],[date]],2)&gt;5,"WEEKEND","WEEKDAY")</f>
        <v>WEEKDAY</v>
      </c>
    </row>
    <row r="151" spans="1:51" x14ac:dyDescent="0.35">
      <c r="A151" t="s">
        <v>715</v>
      </c>
      <c r="B151" t="s">
        <v>46</v>
      </c>
      <c r="C151">
        <v>2</v>
      </c>
      <c r="D151" s="1">
        <v>42422.486516203702</v>
      </c>
      <c r="E151" s="1">
        <v>42422.507349537038</v>
      </c>
      <c r="F151">
        <v>39.831996999999994</v>
      </c>
      <c r="G151">
        <v>-84.223693999999995</v>
      </c>
      <c r="H151" t="s">
        <v>47</v>
      </c>
      <c r="I151" t="s">
        <v>47</v>
      </c>
      <c r="J151">
        <v>0.01</v>
      </c>
      <c r="K151" t="s">
        <v>716</v>
      </c>
      <c r="L151" t="s">
        <v>717</v>
      </c>
      <c r="M151" t="s">
        <v>49</v>
      </c>
      <c r="N151" t="s">
        <v>50</v>
      </c>
      <c r="O151" t="s">
        <v>51</v>
      </c>
      <c r="P151" t="s">
        <v>718</v>
      </c>
      <c r="Q151" t="s">
        <v>53</v>
      </c>
      <c r="R151" t="s">
        <v>54</v>
      </c>
      <c r="S151" t="s">
        <v>75</v>
      </c>
      <c r="T151" s="1">
        <v>42422.49722222222</v>
      </c>
      <c r="U151">
        <v>43</v>
      </c>
      <c r="V151">
        <v>38.799999999999997</v>
      </c>
      <c r="W151">
        <v>53</v>
      </c>
      <c r="X151">
        <v>30.16</v>
      </c>
      <c r="Y151">
        <v>10</v>
      </c>
      <c r="Z151" t="s">
        <v>154</v>
      </c>
      <c r="AA151">
        <v>6.9</v>
      </c>
      <c r="AC151" t="s">
        <v>76</v>
      </c>
      <c r="AD151" t="b">
        <v>0</v>
      </c>
      <c r="AE151" t="b">
        <v>0</v>
      </c>
      <c r="AF151" t="b">
        <v>0</v>
      </c>
      <c r="AG151" t="b">
        <v>0</v>
      </c>
      <c r="AH151" t="b">
        <v>0</v>
      </c>
      <c r="AI151" t="b">
        <v>0</v>
      </c>
      <c r="AJ151" t="b">
        <v>0</v>
      </c>
      <c r="AK151" t="b">
        <v>0</v>
      </c>
      <c r="AL151" t="b">
        <v>0</v>
      </c>
      <c r="AM151" t="b">
        <v>0</v>
      </c>
      <c r="AN151" t="b">
        <v>0</v>
      </c>
      <c r="AO151" t="b">
        <v>0</v>
      </c>
      <c r="AP151" t="b">
        <v>0</v>
      </c>
      <c r="AQ151" t="s">
        <v>61</v>
      </c>
      <c r="AR151" t="s">
        <v>61</v>
      </c>
      <c r="AS151" t="s">
        <v>61</v>
      </c>
      <c r="AT151" t="s">
        <v>61</v>
      </c>
      <c r="AU151">
        <f>INT(US_Accidents_March23__3[[#This Row],[Start_Time]])</f>
        <v>42422</v>
      </c>
      <c r="AV151">
        <f>HOUR(US_Accidents_March23__3[[#This Row],[Start_Time]])</f>
        <v>11</v>
      </c>
      <c r="AW151" t="str">
        <f>TEXT(US_Accidents_March23__3[[#This Row],[date]],"ddd")</f>
        <v>Mon</v>
      </c>
      <c r="AX151" t="str" cm="1">
        <f t="array" ref="AX151">_xlfn.IFS(US_Accidents_March23__3[[#This Row],[hour]]&lt;6,"NIGHT",US_Accidents_March23__3[[#This Row],[hour]]&lt;12,"MORNING",US_Accidents_March23__3[[#This Row],[hour]]&lt;17,"AFTERNOON",TRUE,"EVENING")</f>
        <v>MORNING</v>
      </c>
      <c r="AY151" t="str">
        <f>IF(WEEKDAY(US_Accidents_March23__3[[#This Row],[date]],2)&gt;5,"WEEKEND","WEEKDAY")</f>
        <v>WEEKDAY</v>
      </c>
    </row>
    <row r="152" spans="1:51" x14ac:dyDescent="0.35">
      <c r="A152" t="s">
        <v>719</v>
      </c>
      <c r="B152" t="s">
        <v>46</v>
      </c>
      <c r="C152">
        <v>2</v>
      </c>
      <c r="D152" s="1">
        <v>42423.301631944443</v>
      </c>
      <c r="E152" s="1">
        <v>42423.322465277779</v>
      </c>
      <c r="F152">
        <v>39.977321999999994</v>
      </c>
      <c r="G152">
        <v>-83.021094999999974</v>
      </c>
      <c r="H152" t="s">
        <v>47</v>
      </c>
      <c r="I152" t="s">
        <v>47</v>
      </c>
      <c r="J152">
        <v>0.01</v>
      </c>
      <c r="K152" t="s">
        <v>720</v>
      </c>
      <c r="L152" t="s">
        <v>170</v>
      </c>
      <c r="M152" t="s">
        <v>93</v>
      </c>
      <c r="N152" t="s">
        <v>59</v>
      </c>
      <c r="O152" t="s">
        <v>51</v>
      </c>
      <c r="P152" t="s">
        <v>171</v>
      </c>
      <c r="Q152" t="s">
        <v>53</v>
      </c>
      <c r="R152" t="s">
        <v>54</v>
      </c>
      <c r="S152" t="s">
        <v>160</v>
      </c>
      <c r="T152" s="1">
        <v>42423.286805555559</v>
      </c>
      <c r="U152">
        <v>28.9</v>
      </c>
      <c r="V152">
        <v>21.9</v>
      </c>
      <c r="W152">
        <v>69</v>
      </c>
      <c r="X152">
        <v>30.07</v>
      </c>
      <c r="Y152">
        <v>10</v>
      </c>
      <c r="Z152" t="s">
        <v>692</v>
      </c>
      <c r="AA152">
        <v>6.9</v>
      </c>
      <c r="AC152" t="s">
        <v>366</v>
      </c>
      <c r="AD152" t="b">
        <v>0</v>
      </c>
      <c r="AE152" t="b">
        <v>0</v>
      </c>
      <c r="AF152" t="b">
        <v>0</v>
      </c>
      <c r="AG152" t="b">
        <v>0</v>
      </c>
      <c r="AH152" t="b">
        <v>0</v>
      </c>
      <c r="AI152" t="b">
        <v>0</v>
      </c>
      <c r="AJ152" t="b">
        <v>0</v>
      </c>
      <c r="AK152" t="b">
        <v>0</v>
      </c>
      <c r="AL152" t="b">
        <v>0</v>
      </c>
      <c r="AM152" t="b">
        <v>0</v>
      </c>
      <c r="AN152" t="b">
        <v>0</v>
      </c>
      <c r="AO152" t="b">
        <v>0</v>
      </c>
      <c r="AP152" t="b">
        <v>0</v>
      </c>
      <c r="AQ152" t="s">
        <v>61</v>
      </c>
      <c r="AR152" t="s">
        <v>61</v>
      </c>
      <c r="AS152" t="s">
        <v>61</v>
      </c>
      <c r="AT152" t="s">
        <v>61</v>
      </c>
      <c r="AU152">
        <f>INT(US_Accidents_March23__3[[#This Row],[Start_Time]])</f>
        <v>42423</v>
      </c>
      <c r="AV152">
        <f>HOUR(US_Accidents_March23__3[[#This Row],[Start_Time]])</f>
        <v>7</v>
      </c>
      <c r="AW152" t="str">
        <f>TEXT(US_Accidents_March23__3[[#This Row],[date]],"ddd")</f>
        <v>Tue</v>
      </c>
      <c r="AX152" t="str" cm="1">
        <f t="array" ref="AX152">_xlfn.IFS(US_Accidents_March23__3[[#This Row],[hour]]&lt;6,"NIGHT",US_Accidents_March23__3[[#This Row],[hour]]&lt;12,"MORNING",US_Accidents_March23__3[[#This Row],[hour]]&lt;17,"AFTERNOON",TRUE,"EVENING")</f>
        <v>MORNING</v>
      </c>
      <c r="AY152" t="str">
        <f>IF(WEEKDAY(US_Accidents_March23__3[[#This Row],[date]],2)&gt;5,"WEEKEND","WEEKDAY")</f>
        <v>WEEKDAY</v>
      </c>
    </row>
    <row r="153" spans="1:51" x14ac:dyDescent="0.35">
      <c r="A153" t="s">
        <v>721</v>
      </c>
      <c r="B153" t="s">
        <v>46</v>
      </c>
      <c r="C153">
        <v>3</v>
      </c>
      <c r="D153" s="1">
        <v>42423.348402777781</v>
      </c>
      <c r="E153" s="1">
        <v>42423.36923611111</v>
      </c>
      <c r="F153">
        <v>39.967640000000003</v>
      </c>
      <c r="G153">
        <v>-83.060814000000022</v>
      </c>
      <c r="H153" t="s">
        <v>47</v>
      </c>
      <c r="I153" t="s">
        <v>47</v>
      </c>
      <c r="J153">
        <v>0.01</v>
      </c>
      <c r="K153" t="s">
        <v>722</v>
      </c>
      <c r="L153" t="s">
        <v>470</v>
      </c>
      <c r="M153" t="s">
        <v>93</v>
      </c>
      <c r="N153" t="s">
        <v>59</v>
      </c>
      <c r="O153" t="s">
        <v>51</v>
      </c>
      <c r="P153" t="s">
        <v>231</v>
      </c>
      <c r="Q153" t="s">
        <v>53</v>
      </c>
      <c r="R153" t="s">
        <v>54</v>
      </c>
      <c r="S153" t="s">
        <v>95</v>
      </c>
      <c r="T153" s="1">
        <v>42423.368055555555</v>
      </c>
      <c r="U153">
        <v>33.799999999999997</v>
      </c>
      <c r="V153">
        <v>27</v>
      </c>
      <c r="W153">
        <v>65</v>
      </c>
      <c r="X153">
        <v>30.01</v>
      </c>
      <c r="Y153">
        <v>10</v>
      </c>
      <c r="Z153" t="s">
        <v>692</v>
      </c>
      <c r="AA153">
        <v>8.1</v>
      </c>
      <c r="AC153" t="s">
        <v>366</v>
      </c>
      <c r="AD153" t="b">
        <v>0</v>
      </c>
      <c r="AE153" t="b">
        <v>0</v>
      </c>
      <c r="AF153" t="b">
        <v>0</v>
      </c>
      <c r="AG153" t="b">
        <v>0</v>
      </c>
      <c r="AH153" t="b">
        <v>0</v>
      </c>
      <c r="AI153" t="b">
        <v>0</v>
      </c>
      <c r="AJ153" t="b">
        <v>0</v>
      </c>
      <c r="AK153" t="b">
        <v>0</v>
      </c>
      <c r="AL153" t="b">
        <v>0</v>
      </c>
      <c r="AM153" t="b">
        <v>0</v>
      </c>
      <c r="AN153" t="b">
        <v>0</v>
      </c>
      <c r="AO153" t="b">
        <v>0</v>
      </c>
      <c r="AP153" t="b">
        <v>0</v>
      </c>
      <c r="AQ153" t="s">
        <v>61</v>
      </c>
      <c r="AR153" t="s">
        <v>61</v>
      </c>
      <c r="AS153" t="s">
        <v>61</v>
      </c>
      <c r="AT153" t="s">
        <v>61</v>
      </c>
      <c r="AU153">
        <f>INT(US_Accidents_March23__3[[#This Row],[Start_Time]])</f>
        <v>42423</v>
      </c>
      <c r="AV153">
        <f>HOUR(US_Accidents_March23__3[[#This Row],[Start_Time]])</f>
        <v>8</v>
      </c>
      <c r="AW153" t="str">
        <f>TEXT(US_Accidents_March23__3[[#This Row],[date]],"ddd")</f>
        <v>Tue</v>
      </c>
      <c r="AX153" t="str" cm="1">
        <f t="array" ref="AX153">_xlfn.IFS(US_Accidents_March23__3[[#This Row],[hour]]&lt;6,"NIGHT",US_Accidents_March23__3[[#This Row],[hour]]&lt;12,"MORNING",US_Accidents_March23__3[[#This Row],[hour]]&lt;17,"AFTERNOON",TRUE,"EVENING")</f>
        <v>MORNING</v>
      </c>
      <c r="AY153" t="str">
        <f>IF(WEEKDAY(US_Accidents_March23__3[[#This Row],[date]],2)&gt;5,"WEEKEND","WEEKDAY")</f>
        <v>WEEKDAY</v>
      </c>
    </row>
    <row r="154" spans="1:51" x14ac:dyDescent="0.35">
      <c r="A154" t="s">
        <v>723</v>
      </c>
      <c r="B154" t="s">
        <v>46</v>
      </c>
      <c r="C154">
        <v>3</v>
      </c>
      <c r="D154" s="1">
        <v>42423.688020833331</v>
      </c>
      <c r="E154" s="1">
        <v>42423.719270833331</v>
      </c>
      <c r="F154">
        <v>41.402740000000001</v>
      </c>
      <c r="G154">
        <v>-81.817856000000006</v>
      </c>
      <c r="H154" t="s">
        <v>47</v>
      </c>
      <c r="I154" t="s">
        <v>47</v>
      </c>
      <c r="J154">
        <v>0.01</v>
      </c>
      <c r="K154" t="s">
        <v>724</v>
      </c>
      <c r="L154" t="s">
        <v>336</v>
      </c>
      <c r="M154" t="s">
        <v>725</v>
      </c>
      <c r="N154" t="s">
        <v>254</v>
      </c>
      <c r="O154" t="s">
        <v>51</v>
      </c>
      <c r="P154" t="s">
        <v>726</v>
      </c>
      <c r="Q154" t="s">
        <v>53</v>
      </c>
      <c r="R154" t="s">
        <v>54</v>
      </c>
      <c r="S154" t="s">
        <v>346</v>
      </c>
      <c r="T154" s="1">
        <v>42423.70208333333</v>
      </c>
      <c r="U154">
        <v>36</v>
      </c>
      <c r="V154">
        <v>26.7</v>
      </c>
      <c r="W154">
        <v>70</v>
      </c>
      <c r="X154">
        <v>30.07</v>
      </c>
      <c r="Y154">
        <v>10</v>
      </c>
      <c r="Z154" t="s">
        <v>692</v>
      </c>
      <c r="AA154">
        <v>15</v>
      </c>
      <c r="AC154" t="s">
        <v>76</v>
      </c>
      <c r="AD154" t="b">
        <v>0</v>
      </c>
      <c r="AE154" t="b">
        <v>0</v>
      </c>
      <c r="AF154" t="b">
        <v>0</v>
      </c>
      <c r="AG154" t="b">
        <v>0</v>
      </c>
      <c r="AH154" t="b">
        <v>1</v>
      </c>
      <c r="AI154" t="b">
        <v>0</v>
      </c>
      <c r="AJ154" t="b">
        <v>0</v>
      </c>
      <c r="AK154" t="b">
        <v>0</v>
      </c>
      <c r="AL154" t="b">
        <v>0</v>
      </c>
      <c r="AM154" t="b">
        <v>0</v>
      </c>
      <c r="AN154" t="b">
        <v>0</v>
      </c>
      <c r="AO154" t="b">
        <v>0</v>
      </c>
      <c r="AP154" t="b">
        <v>0</v>
      </c>
      <c r="AQ154" t="s">
        <v>61</v>
      </c>
      <c r="AR154" t="s">
        <v>61</v>
      </c>
      <c r="AS154" t="s">
        <v>61</v>
      </c>
      <c r="AT154" t="s">
        <v>61</v>
      </c>
      <c r="AU154">
        <f>INT(US_Accidents_March23__3[[#This Row],[Start_Time]])</f>
        <v>42423</v>
      </c>
      <c r="AV154">
        <f>HOUR(US_Accidents_March23__3[[#This Row],[Start_Time]])</f>
        <v>16</v>
      </c>
      <c r="AW154" t="str">
        <f>TEXT(US_Accidents_March23__3[[#This Row],[date]],"ddd")</f>
        <v>Tue</v>
      </c>
      <c r="AX154" t="str" cm="1">
        <f t="array" ref="AX154">_xlfn.IFS(US_Accidents_March23__3[[#This Row],[hour]]&lt;6,"NIGHT",US_Accidents_March23__3[[#This Row],[hour]]&lt;12,"MORNING",US_Accidents_March23__3[[#This Row],[hour]]&lt;17,"AFTERNOON",TRUE,"EVENING")</f>
        <v>AFTERNOON</v>
      </c>
      <c r="AY154" t="str">
        <f>IF(WEEKDAY(US_Accidents_March23__3[[#This Row],[date]],2)&gt;5,"WEEKEND","WEEKDAY")</f>
        <v>WEEKDAY</v>
      </c>
    </row>
    <row r="155" spans="1:51" x14ac:dyDescent="0.35">
      <c r="A155" t="s">
        <v>727</v>
      </c>
      <c r="B155" t="s">
        <v>46</v>
      </c>
      <c r="C155">
        <v>3</v>
      </c>
      <c r="D155" s="1">
        <v>42423.926249999997</v>
      </c>
      <c r="E155" s="1">
        <v>42423.947083333333</v>
      </c>
      <c r="F155">
        <v>39.833824</v>
      </c>
      <c r="G155">
        <v>-83.100853000000001</v>
      </c>
      <c r="H155" t="s">
        <v>47</v>
      </c>
      <c r="I155" t="s">
        <v>47</v>
      </c>
      <c r="J155">
        <v>0.01</v>
      </c>
      <c r="K155" t="s">
        <v>728</v>
      </c>
      <c r="L155" t="s">
        <v>263</v>
      </c>
      <c r="M155" t="s">
        <v>264</v>
      </c>
      <c r="N155" t="s">
        <v>59</v>
      </c>
      <c r="O155" t="s">
        <v>51</v>
      </c>
      <c r="P155" t="s">
        <v>265</v>
      </c>
      <c r="Q155" t="s">
        <v>53</v>
      </c>
      <c r="R155" t="s">
        <v>54</v>
      </c>
      <c r="S155" t="s">
        <v>95</v>
      </c>
      <c r="T155" s="1">
        <v>42423.927083333336</v>
      </c>
      <c r="U155">
        <v>44.6</v>
      </c>
      <c r="V155">
        <v>39.700000000000003</v>
      </c>
      <c r="W155">
        <v>73</v>
      </c>
      <c r="X155">
        <v>29.84</v>
      </c>
      <c r="Y155">
        <v>10</v>
      </c>
      <c r="Z155" t="s">
        <v>154</v>
      </c>
      <c r="AA155">
        <v>9.1999999999999993</v>
      </c>
      <c r="AC155" t="s">
        <v>353</v>
      </c>
      <c r="AD155" t="b">
        <v>0</v>
      </c>
      <c r="AE155" t="b">
        <v>0</v>
      </c>
      <c r="AF155" t="b">
        <v>0</v>
      </c>
      <c r="AG155" t="b">
        <v>0</v>
      </c>
      <c r="AH155" t="b">
        <v>0</v>
      </c>
      <c r="AI155" t="b">
        <v>0</v>
      </c>
      <c r="AJ155" t="b">
        <v>0</v>
      </c>
      <c r="AK155" t="b">
        <v>0</v>
      </c>
      <c r="AL155" t="b">
        <v>0</v>
      </c>
      <c r="AM155" t="b">
        <v>0</v>
      </c>
      <c r="AN155" t="b">
        <v>0</v>
      </c>
      <c r="AO155" t="b">
        <v>0</v>
      </c>
      <c r="AP155" t="b">
        <v>0</v>
      </c>
      <c r="AQ155" t="s">
        <v>57</v>
      </c>
      <c r="AR155" t="s">
        <v>57</v>
      </c>
      <c r="AS155" t="s">
        <v>57</v>
      </c>
      <c r="AT155" t="s">
        <v>57</v>
      </c>
      <c r="AU155">
        <f>INT(US_Accidents_March23__3[[#This Row],[Start_Time]])</f>
        <v>42423</v>
      </c>
      <c r="AV155">
        <f>HOUR(US_Accidents_March23__3[[#This Row],[Start_Time]])</f>
        <v>22</v>
      </c>
      <c r="AW155" t="str">
        <f>TEXT(US_Accidents_March23__3[[#This Row],[date]],"ddd")</f>
        <v>Tue</v>
      </c>
      <c r="AX155" t="str" cm="1">
        <f t="array" ref="AX155">_xlfn.IFS(US_Accidents_March23__3[[#This Row],[hour]]&lt;6,"NIGHT",US_Accidents_March23__3[[#This Row],[hour]]&lt;12,"MORNING",US_Accidents_March23__3[[#This Row],[hour]]&lt;17,"AFTERNOON",TRUE,"EVENING")</f>
        <v>EVENING</v>
      </c>
      <c r="AY155" t="str">
        <f>IF(WEEKDAY(US_Accidents_March23__3[[#This Row],[date]],2)&gt;5,"WEEKEND","WEEKDAY")</f>
        <v>WEEKDAY</v>
      </c>
    </row>
    <row r="156" spans="1:51" x14ac:dyDescent="0.35">
      <c r="A156" t="s">
        <v>729</v>
      </c>
      <c r="B156" t="s">
        <v>46</v>
      </c>
      <c r="C156">
        <v>2</v>
      </c>
      <c r="D156" s="1">
        <v>42424.228101851855</v>
      </c>
      <c r="E156" s="1">
        <v>42424.248935185184</v>
      </c>
      <c r="F156">
        <v>39.640202000000002</v>
      </c>
      <c r="G156">
        <v>-84.235282999999995</v>
      </c>
      <c r="H156" t="s">
        <v>47</v>
      </c>
      <c r="I156" t="s">
        <v>47</v>
      </c>
      <c r="J156">
        <v>0.01</v>
      </c>
      <c r="K156" t="s">
        <v>730</v>
      </c>
      <c r="L156" t="s">
        <v>467</v>
      </c>
      <c r="M156" t="s">
        <v>49</v>
      </c>
      <c r="N156" t="s">
        <v>50</v>
      </c>
      <c r="O156" t="s">
        <v>51</v>
      </c>
      <c r="P156" t="s">
        <v>232</v>
      </c>
      <c r="Q156" t="s">
        <v>53</v>
      </c>
      <c r="R156" t="s">
        <v>54</v>
      </c>
      <c r="S156" t="s">
        <v>78</v>
      </c>
      <c r="T156" s="1">
        <v>42424.245138888888</v>
      </c>
      <c r="U156">
        <v>42.1</v>
      </c>
      <c r="V156">
        <v>33.9</v>
      </c>
      <c r="W156">
        <v>89</v>
      </c>
      <c r="X156">
        <v>29.4</v>
      </c>
      <c r="Y156">
        <v>3</v>
      </c>
      <c r="Z156" t="s">
        <v>692</v>
      </c>
      <c r="AA156">
        <v>17.3</v>
      </c>
      <c r="AB156">
        <v>0.06</v>
      </c>
      <c r="AC156" t="s">
        <v>97</v>
      </c>
      <c r="AD156" t="b">
        <v>0</v>
      </c>
      <c r="AE156" t="b">
        <v>0</v>
      </c>
      <c r="AF156" t="b">
        <v>1</v>
      </c>
      <c r="AG156" t="b">
        <v>0</v>
      </c>
      <c r="AH156" t="b">
        <v>0</v>
      </c>
      <c r="AI156" t="b">
        <v>0</v>
      </c>
      <c r="AJ156" t="b">
        <v>0</v>
      </c>
      <c r="AK156" t="b">
        <v>0</v>
      </c>
      <c r="AL156" t="b">
        <v>0</v>
      </c>
      <c r="AM156" t="b">
        <v>0</v>
      </c>
      <c r="AN156" t="b">
        <v>0</v>
      </c>
      <c r="AO156" t="b">
        <v>1</v>
      </c>
      <c r="AP156" t="b">
        <v>0</v>
      </c>
      <c r="AQ156" t="s">
        <v>57</v>
      </c>
      <c r="AR156" t="s">
        <v>57</v>
      </c>
      <c r="AS156" t="s">
        <v>57</v>
      </c>
      <c r="AT156" t="s">
        <v>57</v>
      </c>
      <c r="AU156">
        <f>INT(US_Accidents_March23__3[[#This Row],[Start_Time]])</f>
        <v>42424</v>
      </c>
      <c r="AV156">
        <f>HOUR(US_Accidents_March23__3[[#This Row],[Start_Time]])</f>
        <v>5</v>
      </c>
      <c r="AW156" t="str">
        <f>TEXT(US_Accidents_March23__3[[#This Row],[date]],"ddd")</f>
        <v>Wed</v>
      </c>
      <c r="AX156" t="str" cm="1">
        <f t="array" ref="AX156">_xlfn.IFS(US_Accidents_March23__3[[#This Row],[hour]]&lt;6,"NIGHT",US_Accidents_March23__3[[#This Row],[hour]]&lt;12,"MORNING",US_Accidents_March23__3[[#This Row],[hour]]&lt;17,"AFTERNOON",TRUE,"EVENING")</f>
        <v>NIGHT</v>
      </c>
      <c r="AY156" t="str">
        <f>IF(WEEKDAY(US_Accidents_March23__3[[#This Row],[date]],2)&gt;5,"WEEKEND","WEEKDAY")</f>
        <v>WEEKDAY</v>
      </c>
    </row>
    <row r="157" spans="1:51" x14ac:dyDescent="0.35">
      <c r="A157" t="s">
        <v>731</v>
      </c>
      <c r="B157" t="s">
        <v>46</v>
      </c>
      <c r="C157">
        <v>3</v>
      </c>
      <c r="D157" s="1">
        <v>42424.227673611109</v>
      </c>
      <c r="E157" s="1">
        <v>42424.248506944445</v>
      </c>
      <c r="F157">
        <v>39.733722999999998</v>
      </c>
      <c r="G157">
        <v>-84.204971</v>
      </c>
      <c r="H157" t="s">
        <v>47</v>
      </c>
      <c r="I157" t="s">
        <v>47</v>
      </c>
      <c r="J157">
        <v>0.01</v>
      </c>
      <c r="K157" t="s">
        <v>732</v>
      </c>
      <c r="L157" t="s">
        <v>249</v>
      </c>
      <c r="M157" t="s">
        <v>49</v>
      </c>
      <c r="N157" t="s">
        <v>50</v>
      </c>
      <c r="O157" t="s">
        <v>51</v>
      </c>
      <c r="P157" t="s">
        <v>74</v>
      </c>
      <c r="Q157" t="s">
        <v>53</v>
      </c>
      <c r="R157" t="s">
        <v>54</v>
      </c>
      <c r="S157" t="s">
        <v>75</v>
      </c>
      <c r="T157" s="1">
        <v>42424.228472222225</v>
      </c>
      <c r="U157">
        <v>37.9</v>
      </c>
      <c r="V157">
        <v>27.3</v>
      </c>
      <c r="W157">
        <v>100</v>
      </c>
      <c r="X157">
        <v>29.46</v>
      </c>
      <c r="Y157">
        <v>2.5</v>
      </c>
      <c r="Z157" t="s">
        <v>692</v>
      </c>
      <c r="AA157">
        <v>21.9</v>
      </c>
      <c r="AB157">
        <v>0.18</v>
      </c>
      <c r="AC157" t="s">
        <v>733</v>
      </c>
      <c r="AD157" t="b">
        <v>0</v>
      </c>
      <c r="AE157" t="b">
        <v>0</v>
      </c>
      <c r="AF157" t="b">
        <v>0</v>
      </c>
      <c r="AG157" t="b">
        <v>0</v>
      </c>
      <c r="AH157" t="b">
        <v>0</v>
      </c>
      <c r="AI157" t="b">
        <v>0</v>
      </c>
      <c r="AJ157" t="b">
        <v>0</v>
      </c>
      <c r="AK157" t="b">
        <v>0</v>
      </c>
      <c r="AL157" t="b">
        <v>0</v>
      </c>
      <c r="AM157" t="b">
        <v>0</v>
      </c>
      <c r="AN157" t="b">
        <v>0</v>
      </c>
      <c r="AO157" t="b">
        <v>0</v>
      </c>
      <c r="AP157" t="b">
        <v>0</v>
      </c>
      <c r="AQ157" t="s">
        <v>57</v>
      </c>
      <c r="AR157" t="s">
        <v>57</v>
      </c>
      <c r="AS157" t="s">
        <v>57</v>
      </c>
      <c r="AT157" t="s">
        <v>57</v>
      </c>
      <c r="AU157">
        <f>INT(US_Accidents_March23__3[[#This Row],[Start_Time]])</f>
        <v>42424</v>
      </c>
      <c r="AV157">
        <f>HOUR(US_Accidents_March23__3[[#This Row],[Start_Time]])</f>
        <v>5</v>
      </c>
      <c r="AW157" t="str">
        <f>TEXT(US_Accidents_March23__3[[#This Row],[date]],"ddd")</f>
        <v>Wed</v>
      </c>
      <c r="AX157" t="str" cm="1">
        <f t="array" ref="AX157">_xlfn.IFS(US_Accidents_March23__3[[#This Row],[hour]]&lt;6,"NIGHT",US_Accidents_March23__3[[#This Row],[hour]]&lt;12,"MORNING",US_Accidents_March23__3[[#This Row],[hour]]&lt;17,"AFTERNOON",TRUE,"EVENING")</f>
        <v>NIGHT</v>
      </c>
      <c r="AY157" t="str">
        <f>IF(WEEKDAY(US_Accidents_March23__3[[#This Row],[date]],2)&gt;5,"WEEKEND","WEEKDAY")</f>
        <v>WEEKDAY</v>
      </c>
    </row>
    <row r="158" spans="1:51" x14ac:dyDescent="0.35">
      <c r="A158" t="s">
        <v>736</v>
      </c>
      <c r="B158" t="s">
        <v>46</v>
      </c>
      <c r="C158">
        <v>3</v>
      </c>
      <c r="D158" s="1">
        <v>42424.26699074074</v>
      </c>
      <c r="E158" s="1">
        <v>42424.287824074076</v>
      </c>
      <c r="F158">
        <v>39.845286999999999</v>
      </c>
      <c r="G158">
        <v>-83.993217000000001</v>
      </c>
      <c r="H158" t="s">
        <v>47</v>
      </c>
      <c r="I158" t="s">
        <v>47</v>
      </c>
      <c r="J158">
        <v>0.01</v>
      </c>
      <c r="K158" t="s">
        <v>737</v>
      </c>
      <c r="L158" t="s">
        <v>738</v>
      </c>
      <c r="M158" t="s">
        <v>282</v>
      </c>
      <c r="N158" t="s">
        <v>283</v>
      </c>
      <c r="O158" t="s">
        <v>51</v>
      </c>
      <c r="P158" t="s">
        <v>284</v>
      </c>
      <c r="Q158" t="s">
        <v>53</v>
      </c>
      <c r="R158" t="s">
        <v>54</v>
      </c>
      <c r="S158" t="s">
        <v>55</v>
      </c>
      <c r="T158" s="1">
        <v>42424.248611111114</v>
      </c>
      <c r="U158">
        <v>39.200000000000003</v>
      </c>
      <c r="V158">
        <v>29.8</v>
      </c>
      <c r="W158">
        <v>100</v>
      </c>
      <c r="X158">
        <v>29.45</v>
      </c>
      <c r="Y158">
        <v>6</v>
      </c>
      <c r="Z158" t="s">
        <v>707</v>
      </c>
      <c r="AA158">
        <v>18.399999999999999</v>
      </c>
      <c r="AB158">
        <v>0.16</v>
      </c>
      <c r="AC158" t="s">
        <v>56</v>
      </c>
      <c r="AD158" t="b">
        <v>0</v>
      </c>
      <c r="AE158" t="b">
        <v>0</v>
      </c>
      <c r="AF158" t="b">
        <v>0</v>
      </c>
      <c r="AG158" t="b">
        <v>0</v>
      </c>
      <c r="AH158" t="b">
        <v>0</v>
      </c>
      <c r="AI158" t="b">
        <v>0</v>
      </c>
      <c r="AJ158" t="b">
        <v>0</v>
      </c>
      <c r="AK158" t="b">
        <v>0</v>
      </c>
      <c r="AL158" t="b">
        <v>0</v>
      </c>
      <c r="AM158" t="b">
        <v>0</v>
      </c>
      <c r="AN158" t="b">
        <v>0</v>
      </c>
      <c r="AO158" t="b">
        <v>0</v>
      </c>
      <c r="AP158" t="b">
        <v>0</v>
      </c>
      <c r="AQ158" t="s">
        <v>57</v>
      </c>
      <c r="AR158" t="s">
        <v>57</v>
      </c>
      <c r="AS158" t="s">
        <v>61</v>
      </c>
      <c r="AT158" t="s">
        <v>61</v>
      </c>
      <c r="AU158">
        <f>INT(US_Accidents_March23__3[[#This Row],[Start_Time]])</f>
        <v>42424</v>
      </c>
      <c r="AV158">
        <f>HOUR(US_Accidents_March23__3[[#This Row],[Start_Time]])</f>
        <v>6</v>
      </c>
      <c r="AW158" t="str">
        <f>TEXT(US_Accidents_March23__3[[#This Row],[date]],"ddd")</f>
        <v>Wed</v>
      </c>
      <c r="AX158" t="str" cm="1">
        <f t="array" ref="AX158">_xlfn.IFS(US_Accidents_March23__3[[#This Row],[hour]]&lt;6,"NIGHT",US_Accidents_March23__3[[#This Row],[hour]]&lt;12,"MORNING",US_Accidents_March23__3[[#This Row],[hour]]&lt;17,"AFTERNOON",TRUE,"EVENING")</f>
        <v>MORNING</v>
      </c>
      <c r="AY158" t="str">
        <f>IF(WEEKDAY(US_Accidents_March23__3[[#This Row],[date]],2)&gt;5,"WEEKEND","WEEKDAY")</f>
        <v>WEEKDAY</v>
      </c>
    </row>
    <row r="159" spans="1:51" x14ac:dyDescent="0.35">
      <c r="A159" t="s">
        <v>739</v>
      </c>
      <c r="B159" t="s">
        <v>46</v>
      </c>
      <c r="C159">
        <v>2</v>
      </c>
      <c r="D159" s="1">
        <v>42424.267557870371</v>
      </c>
      <c r="E159" s="1">
        <v>42424.288391203707</v>
      </c>
      <c r="F159">
        <v>39.607787999999999</v>
      </c>
      <c r="G159">
        <v>-84.228088</v>
      </c>
      <c r="H159" t="s">
        <v>47</v>
      </c>
      <c r="I159" t="s">
        <v>47</v>
      </c>
      <c r="J159">
        <v>0.01</v>
      </c>
      <c r="K159" t="s">
        <v>740</v>
      </c>
      <c r="L159" t="s">
        <v>741</v>
      </c>
      <c r="M159" t="s">
        <v>123</v>
      </c>
      <c r="N159" t="s">
        <v>50</v>
      </c>
      <c r="O159" t="s">
        <v>51</v>
      </c>
      <c r="P159" t="s">
        <v>124</v>
      </c>
      <c r="Q159" t="s">
        <v>53</v>
      </c>
      <c r="R159" t="s">
        <v>54</v>
      </c>
      <c r="S159" t="s">
        <v>78</v>
      </c>
      <c r="T159" s="1">
        <v>42424.286805555559</v>
      </c>
      <c r="U159">
        <v>42.1</v>
      </c>
      <c r="V159">
        <v>34.9</v>
      </c>
      <c r="W159">
        <v>92</v>
      </c>
      <c r="X159">
        <v>29.37</v>
      </c>
      <c r="Y159">
        <v>4</v>
      </c>
      <c r="Z159" t="s">
        <v>692</v>
      </c>
      <c r="AA159">
        <v>13.8</v>
      </c>
      <c r="AB159">
        <v>0.09</v>
      </c>
      <c r="AC159" t="s">
        <v>97</v>
      </c>
      <c r="AD159" t="b">
        <v>0</v>
      </c>
      <c r="AE159" t="b">
        <v>0</v>
      </c>
      <c r="AF159" t="b">
        <v>1</v>
      </c>
      <c r="AG159" t="b">
        <v>0</v>
      </c>
      <c r="AH159" t="b">
        <v>0</v>
      </c>
      <c r="AI159" t="b">
        <v>0</v>
      </c>
      <c r="AJ159" t="b">
        <v>0</v>
      </c>
      <c r="AK159" t="b">
        <v>0</v>
      </c>
      <c r="AL159" t="b">
        <v>0</v>
      </c>
      <c r="AM159" t="b">
        <v>0</v>
      </c>
      <c r="AN159" t="b">
        <v>0</v>
      </c>
      <c r="AO159" t="b">
        <v>1</v>
      </c>
      <c r="AP159" t="b">
        <v>0</v>
      </c>
      <c r="AQ159" t="s">
        <v>57</v>
      </c>
      <c r="AR159" t="s">
        <v>57</v>
      </c>
      <c r="AS159" t="s">
        <v>61</v>
      </c>
      <c r="AT159" t="s">
        <v>61</v>
      </c>
      <c r="AU159">
        <f>INT(US_Accidents_March23__3[[#This Row],[Start_Time]])</f>
        <v>42424</v>
      </c>
      <c r="AV159">
        <f>HOUR(US_Accidents_March23__3[[#This Row],[Start_Time]])</f>
        <v>6</v>
      </c>
      <c r="AW159" t="str">
        <f>TEXT(US_Accidents_March23__3[[#This Row],[date]],"ddd")</f>
        <v>Wed</v>
      </c>
      <c r="AX159" t="str" cm="1">
        <f t="array" ref="AX159">_xlfn.IFS(US_Accidents_March23__3[[#This Row],[hour]]&lt;6,"NIGHT",US_Accidents_March23__3[[#This Row],[hour]]&lt;12,"MORNING",US_Accidents_March23__3[[#This Row],[hour]]&lt;17,"AFTERNOON",TRUE,"EVENING")</f>
        <v>MORNING</v>
      </c>
      <c r="AY159" t="str">
        <f>IF(WEEKDAY(US_Accidents_March23__3[[#This Row],[date]],2)&gt;5,"WEEKEND","WEEKDAY")</f>
        <v>WEEKDAY</v>
      </c>
    </row>
    <row r="160" spans="1:51" x14ac:dyDescent="0.35">
      <c r="A160" t="s">
        <v>742</v>
      </c>
      <c r="B160" t="s">
        <v>46</v>
      </c>
      <c r="C160">
        <v>2</v>
      </c>
      <c r="D160" s="1">
        <v>42424.271782407406</v>
      </c>
      <c r="E160" s="1">
        <v>42424.292615740742</v>
      </c>
      <c r="F160">
        <v>39.873238000000001</v>
      </c>
      <c r="G160">
        <v>-84.137206999999975</v>
      </c>
      <c r="H160" t="s">
        <v>47</v>
      </c>
      <c r="I160" t="s">
        <v>47</v>
      </c>
      <c r="J160">
        <v>0.01</v>
      </c>
      <c r="K160" t="s">
        <v>743</v>
      </c>
      <c r="L160" t="s">
        <v>646</v>
      </c>
      <c r="M160" t="s">
        <v>49</v>
      </c>
      <c r="N160" t="s">
        <v>50</v>
      </c>
      <c r="O160" t="s">
        <v>51</v>
      </c>
      <c r="P160" t="s">
        <v>52</v>
      </c>
      <c r="Q160" t="s">
        <v>53</v>
      </c>
      <c r="R160" t="s">
        <v>54</v>
      </c>
      <c r="S160" t="s">
        <v>55</v>
      </c>
      <c r="T160" s="1">
        <v>42424.290277777778</v>
      </c>
      <c r="U160">
        <v>40.6</v>
      </c>
      <c r="V160">
        <v>34.799999999999997</v>
      </c>
      <c r="W160">
        <v>99</v>
      </c>
      <c r="X160">
        <v>29.4</v>
      </c>
      <c r="Y160">
        <v>9</v>
      </c>
      <c r="Z160" t="s">
        <v>707</v>
      </c>
      <c r="AA160">
        <v>9.1999999999999993</v>
      </c>
      <c r="AB160">
        <v>0.1</v>
      </c>
      <c r="AC160" t="s">
        <v>97</v>
      </c>
      <c r="AD160" t="b">
        <v>0</v>
      </c>
      <c r="AE160" t="b">
        <v>0</v>
      </c>
      <c r="AF160" t="b">
        <v>0</v>
      </c>
      <c r="AG160" t="b">
        <v>0</v>
      </c>
      <c r="AH160" t="b">
        <v>0</v>
      </c>
      <c r="AI160" t="b">
        <v>0</v>
      </c>
      <c r="AJ160" t="b">
        <v>0</v>
      </c>
      <c r="AK160" t="b">
        <v>0</v>
      </c>
      <c r="AL160" t="b">
        <v>0</v>
      </c>
      <c r="AM160" t="b">
        <v>0</v>
      </c>
      <c r="AN160" t="b">
        <v>0</v>
      </c>
      <c r="AO160" t="b">
        <v>1</v>
      </c>
      <c r="AP160" t="b">
        <v>0</v>
      </c>
      <c r="AQ160" t="s">
        <v>57</v>
      </c>
      <c r="AR160" t="s">
        <v>57</v>
      </c>
      <c r="AS160" t="s">
        <v>61</v>
      </c>
      <c r="AT160" t="s">
        <v>61</v>
      </c>
      <c r="AU160">
        <f>INT(US_Accidents_March23__3[[#This Row],[Start_Time]])</f>
        <v>42424</v>
      </c>
      <c r="AV160">
        <f>HOUR(US_Accidents_March23__3[[#This Row],[Start_Time]])</f>
        <v>6</v>
      </c>
      <c r="AW160" t="str">
        <f>TEXT(US_Accidents_March23__3[[#This Row],[date]],"ddd")</f>
        <v>Wed</v>
      </c>
      <c r="AX160" t="str" cm="1">
        <f t="array" ref="AX160">_xlfn.IFS(US_Accidents_March23__3[[#This Row],[hour]]&lt;6,"NIGHT",US_Accidents_March23__3[[#This Row],[hour]]&lt;12,"MORNING",US_Accidents_March23__3[[#This Row],[hour]]&lt;17,"AFTERNOON",TRUE,"EVENING")</f>
        <v>MORNING</v>
      </c>
      <c r="AY160" t="str">
        <f>IF(WEEKDAY(US_Accidents_March23__3[[#This Row],[date]],2)&gt;5,"WEEKEND","WEEKDAY")</f>
        <v>WEEKDAY</v>
      </c>
    </row>
    <row r="161" spans="1:51" x14ac:dyDescent="0.35">
      <c r="A161" t="s">
        <v>744</v>
      </c>
      <c r="B161" t="s">
        <v>46</v>
      </c>
      <c r="C161">
        <v>2</v>
      </c>
      <c r="D161" s="1">
        <v>42424.298275462963</v>
      </c>
      <c r="E161" s="1">
        <v>42424.319108796299</v>
      </c>
      <c r="F161">
        <v>41.039828999999997</v>
      </c>
      <c r="G161">
        <v>-81.662871999999993</v>
      </c>
      <c r="H161" t="s">
        <v>47</v>
      </c>
      <c r="I161" t="s">
        <v>47</v>
      </c>
      <c r="J161">
        <v>0.01</v>
      </c>
      <c r="K161" t="s">
        <v>745</v>
      </c>
      <c r="L161" t="s">
        <v>746</v>
      </c>
      <c r="M161" t="s">
        <v>325</v>
      </c>
      <c r="N161" t="s">
        <v>326</v>
      </c>
      <c r="O161" t="s">
        <v>51</v>
      </c>
      <c r="P161" t="s">
        <v>327</v>
      </c>
      <c r="Q161" t="s">
        <v>53</v>
      </c>
      <c r="R161" t="s">
        <v>54</v>
      </c>
      <c r="S161" t="s">
        <v>328</v>
      </c>
      <c r="T161" s="1">
        <v>42424.287499999999</v>
      </c>
      <c r="U161">
        <v>39.9</v>
      </c>
      <c r="V161">
        <v>32.5</v>
      </c>
      <c r="W161">
        <v>86</v>
      </c>
      <c r="X161">
        <v>29.59</v>
      </c>
      <c r="Y161">
        <v>4</v>
      </c>
      <c r="Z161" t="s">
        <v>707</v>
      </c>
      <c r="AA161">
        <v>12.7</v>
      </c>
      <c r="AB161">
        <v>0.22</v>
      </c>
      <c r="AC161" t="s">
        <v>97</v>
      </c>
      <c r="AD161" t="b">
        <v>0</v>
      </c>
      <c r="AE161" t="b">
        <v>0</v>
      </c>
      <c r="AF161" t="b">
        <v>0</v>
      </c>
      <c r="AG161" t="b">
        <v>0</v>
      </c>
      <c r="AH161" t="b">
        <v>0</v>
      </c>
      <c r="AI161" t="b">
        <v>0</v>
      </c>
      <c r="AJ161" t="b">
        <v>0</v>
      </c>
      <c r="AK161" t="b">
        <v>0</v>
      </c>
      <c r="AL161" t="b">
        <v>0</v>
      </c>
      <c r="AM161" t="b">
        <v>0</v>
      </c>
      <c r="AN161" t="b">
        <v>0</v>
      </c>
      <c r="AO161" t="b">
        <v>0</v>
      </c>
      <c r="AP161" t="b">
        <v>0</v>
      </c>
      <c r="AQ161" t="s">
        <v>61</v>
      </c>
      <c r="AR161" t="s">
        <v>61</v>
      </c>
      <c r="AS161" t="s">
        <v>61</v>
      </c>
      <c r="AT161" t="s">
        <v>61</v>
      </c>
      <c r="AU161">
        <f>INT(US_Accidents_March23__3[[#This Row],[Start_Time]])</f>
        <v>42424</v>
      </c>
      <c r="AV161">
        <f>HOUR(US_Accidents_March23__3[[#This Row],[Start_Time]])</f>
        <v>7</v>
      </c>
      <c r="AW161" t="str">
        <f>TEXT(US_Accidents_March23__3[[#This Row],[date]],"ddd")</f>
        <v>Wed</v>
      </c>
      <c r="AX161" t="str" cm="1">
        <f t="array" ref="AX161">_xlfn.IFS(US_Accidents_March23__3[[#This Row],[hour]]&lt;6,"NIGHT",US_Accidents_March23__3[[#This Row],[hour]]&lt;12,"MORNING",US_Accidents_March23__3[[#This Row],[hour]]&lt;17,"AFTERNOON",TRUE,"EVENING")</f>
        <v>MORNING</v>
      </c>
      <c r="AY161" t="str">
        <f>IF(WEEKDAY(US_Accidents_March23__3[[#This Row],[date]],2)&gt;5,"WEEKEND","WEEKDAY")</f>
        <v>WEEKDAY</v>
      </c>
    </row>
    <row r="162" spans="1:51" x14ac:dyDescent="0.35">
      <c r="A162" t="s">
        <v>747</v>
      </c>
      <c r="B162" t="s">
        <v>46</v>
      </c>
      <c r="C162">
        <v>2</v>
      </c>
      <c r="D162" s="1">
        <v>42424.3046412037</v>
      </c>
      <c r="E162" s="1">
        <v>42424.3358912037</v>
      </c>
      <c r="F162">
        <v>38.581139</v>
      </c>
      <c r="G162">
        <v>-82.004561999999979</v>
      </c>
      <c r="H162" t="s">
        <v>47</v>
      </c>
      <c r="I162" t="s">
        <v>47</v>
      </c>
      <c r="J162">
        <v>0.01</v>
      </c>
      <c r="K162" t="s">
        <v>748</v>
      </c>
      <c r="L162" t="s">
        <v>749</v>
      </c>
      <c r="M162" t="s">
        <v>750</v>
      </c>
      <c r="N162" t="s">
        <v>574</v>
      </c>
      <c r="O162" t="s">
        <v>575</v>
      </c>
      <c r="P162" t="s">
        <v>751</v>
      </c>
      <c r="Q162" t="s">
        <v>53</v>
      </c>
      <c r="R162" t="s">
        <v>54</v>
      </c>
      <c r="S162" t="s">
        <v>752</v>
      </c>
      <c r="T162" s="1">
        <v>42424.298611111109</v>
      </c>
      <c r="U162">
        <v>49</v>
      </c>
      <c r="V162">
        <v>45</v>
      </c>
      <c r="W162">
        <v>100</v>
      </c>
      <c r="X162">
        <v>28.62</v>
      </c>
      <c r="Y162">
        <v>10</v>
      </c>
      <c r="Z162" t="s">
        <v>753</v>
      </c>
      <c r="AA162">
        <v>10</v>
      </c>
      <c r="AB162">
        <v>0</v>
      </c>
      <c r="AC162" t="s">
        <v>754</v>
      </c>
      <c r="AD162" t="b">
        <v>0</v>
      </c>
      <c r="AE162" t="b">
        <v>0</v>
      </c>
      <c r="AF162" t="b">
        <v>0</v>
      </c>
      <c r="AG162" t="b">
        <v>0</v>
      </c>
      <c r="AH162" t="b">
        <v>0</v>
      </c>
      <c r="AI162" t="b">
        <v>0</v>
      </c>
      <c r="AJ162" t="b">
        <v>0</v>
      </c>
      <c r="AK162" t="b">
        <v>0</v>
      </c>
      <c r="AL162" t="b">
        <v>0</v>
      </c>
      <c r="AM162" t="b">
        <v>0</v>
      </c>
      <c r="AN162" t="b">
        <v>0</v>
      </c>
      <c r="AO162" t="b">
        <v>0</v>
      </c>
      <c r="AP162" t="b">
        <v>0</v>
      </c>
      <c r="AQ162" t="s">
        <v>61</v>
      </c>
      <c r="AR162" t="s">
        <v>61</v>
      </c>
      <c r="AS162" t="s">
        <v>61</v>
      </c>
      <c r="AT162" t="s">
        <v>61</v>
      </c>
      <c r="AU162">
        <f>INT(US_Accidents_March23__3[[#This Row],[Start_Time]])</f>
        <v>42424</v>
      </c>
      <c r="AV162">
        <f>HOUR(US_Accidents_March23__3[[#This Row],[Start_Time]])</f>
        <v>7</v>
      </c>
      <c r="AW162" t="str">
        <f>TEXT(US_Accidents_March23__3[[#This Row],[date]],"ddd")</f>
        <v>Wed</v>
      </c>
      <c r="AX162" t="str" cm="1">
        <f t="array" ref="AX162">_xlfn.IFS(US_Accidents_March23__3[[#This Row],[hour]]&lt;6,"NIGHT",US_Accidents_March23__3[[#This Row],[hour]]&lt;12,"MORNING",US_Accidents_March23__3[[#This Row],[hour]]&lt;17,"AFTERNOON",TRUE,"EVENING")</f>
        <v>MORNING</v>
      </c>
      <c r="AY162" t="str">
        <f>IF(WEEKDAY(US_Accidents_March23__3[[#This Row],[date]],2)&gt;5,"WEEKEND","WEEKDAY")</f>
        <v>WEEKDAY</v>
      </c>
    </row>
    <row r="163" spans="1:51" x14ac:dyDescent="0.35">
      <c r="A163" t="s">
        <v>755</v>
      </c>
      <c r="B163" t="s">
        <v>46</v>
      </c>
      <c r="C163">
        <v>2</v>
      </c>
      <c r="D163" s="1">
        <v>42424.30773148148</v>
      </c>
      <c r="E163" s="1">
        <v>42424.328564814816</v>
      </c>
      <c r="F163">
        <v>39.929844000000003</v>
      </c>
      <c r="G163">
        <v>-83.116485999999995</v>
      </c>
      <c r="H163" t="s">
        <v>47</v>
      </c>
      <c r="I163" t="s">
        <v>47</v>
      </c>
      <c r="J163">
        <v>0.01</v>
      </c>
      <c r="K163" t="s">
        <v>756</v>
      </c>
      <c r="L163" t="s">
        <v>757</v>
      </c>
      <c r="M163" t="s">
        <v>93</v>
      </c>
      <c r="N163" t="s">
        <v>59</v>
      </c>
      <c r="O163" t="s">
        <v>51</v>
      </c>
      <c r="P163" t="s">
        <v>758</v>
      </c>
      <c r="Q163" t="s">
        <v>53</v>
      </c>
      <c r="R163" t="s">
        <v>54</v>
      </c>
      <c r="S163" t="s">
        <v>95</v>
      </c>
      <c r="T163" s="1">
        <v>42424.30972222222</v>
      </c>
      <c r="U163">
        <v>42.8</v>
      </c>
      <c r="V163">
        <v>37.5</v>
      </c>
      <c r="W163">
        <v>100</v>
      </c>
      <c r="X163">
        <v>29.42</v>
      </c>
      <c r="Y163">
        <v>5</v>
      </c>
      <c r="Z163" t="s">
        <v>517</v>
      </c>
      <c r="AA163">
        <v>9.1999999999999993</v>
      </c>
      <c r="AC163" t="s">
        <v>56</v>
      </c>
      <c r="AD163" t="b">
        <v>0</v>
      </c>
      <c r="AE163" t="b">
        <v>0</v>
      </c>
      <c r="AF163" t="b">
        <v>0</v>
      </c>
      <c r="AG163" t="b">
        <v>0</v>
      </c>
      <c r="AH163" t="b">
        <v>0</v>
      </c>
      <c r="AI163" t="b">
        <v>0</v>
      </c>
      <c r="AJ163" t="b">
        <v>0</v>
      </c>
      <c r="AK163" t="b">
        <v>0</v>
      </c>
      <c r="AL163" t="b">
        <v>0</v>
      </c>
      <c r="AM163" t="b">
        <v>0</v>
      </c>
      <c r="AN163" t="b">
        <v>0</v>
      </c>
      <c r="AO163" t="b">
        <v>0</v>
      </c>
      <c r="AP163" t="b">
        <v>0</v>
      </c>
      <c r="AQ163" t="s">
        <v>61</v>
      </c>
      <c r="AR163" t="s">
        <v>61</v>
      </c>
      <c r="AS163" t="s">
        <v>61</v>
      </c>
      <c r="AT163" t="s">
        <v>61</v>
      </c>
      <c r="AU163">
        <f>INT(US_Accidents_March23__3[[#This Row],[Start_Time]])</f>
        <v>42424</v>
      </c>
      <c r="AV163">
        <f>HOUR(US_Accidents_March23__3[[#This Row],[Start_Time]])</f>
        <v>7</v>
      </c>
      <c r="AW163" t="str">
        <f>TEXT(US_Accidents_March23__3[[#This Row],[date]],"ddd")</f>
        <v>Wed</v>
      </c>
      <c r="AX163" t="str" cm="1">
        <f t="array" ref="AX163">_xlfn.IFS(US_Accidents_March23__3[[#This Row],[hour]]&lt;6,"NIGHT",US_Accidents_March23__3[[#This Row],[hour]]&lt;12,"MORNING",US_Accidents_March23__3[[#This Row],[hour]]&lt;17,"AFTERNOON",TRUE,"EVENING")</f>
        <v>MORNING</v>
      </c>
      <c r="AY163" t="str">
        <f>IF(WEEKDAY(US_Accidents_March23__3[[#This Row],[date]],2)&gt;5,"WEEKEND","WEEKDAY")</f>
        <v>WEEKDAY</v>
      </c>
    </row>
    <row r="164" spans="1:51" x14ac:dyDescent="0.35">
      <c r="A164" t="s">
        <v>760</v>
      </c>
      <c r="B164" t="s">
        <v>46</v>
      </c>
      <c r="C164">
        <v>2</v>
      </c>
      <c r="D164" s="1">
        <v>42424.312256944446</v>
      </c>
      <c r="E164" s="1">
        <v>42424.333090277774</v>
      </c>
      <c r="F164">
        <v>39.697265999999999</v>
      </c>
      <c r="G164">
        <v>-84.218781000000007</v>
      </c>
      <c r="H164" t="s">
        <v>47</v>
      </c>
      <c r="I164" t="s">
        <v>47</v>
      </c>
      <c r="J164">
        <v>0.01</v>
      </c>
      <c r="K164" t="s">
        <v>761</v>
      </c>
      <c r="L164" t="s">
        <v>122</v>
      </c>
      <c r="M164" t="s">
        <v>668</v>
      </c>
      <c r="N164" t="s">
        <v>50</v>
      </c>
      <c r="O164" t="s">
        <v>51</v>
      </c>
      <c r="P164" t="s">
        <v>762</v>
      </c>
      <c r="Q164" t="s">
        <v>53</v>
      </c>
      <c r="R164" t="s">
        <v>54</v>
      </c>
      <c r="S164" t="s">
        <v>78</v>
      </c>
      <c r="T164" s="1">
        <v>42424.315972222219</v>
      </c>
      <c r="U164">
        <v>44.1</v>
      </c>
      <c r="V164">
        <v>36.799999999999997</v>
      </c>
      <c r="W164">
        <v>89</v>
      </c>
      <c r="X164">
        <v>29.32</v>
      </c>
      <c r="Y164">
        <v>5</v>
      </c>
      <c r="Z164" t="s">
        <v>707</v>
      </c>
      <c r="AA164">
        <v>16.100000000000001</v>
      </c>
      <c r="AB164">
        <v>0.04</v>
      </c>
      <c r="AC164" t="s">
        <v>97</v>
      </c>
      <c r="AD164" t="b">
        <v>0</v>
      </c>
      <c r="AE164" t="b">
        <v>0</v>
      </c>
      <c r="AF164" t="b">
        <v>0</v>
      </c>
      <c r="AG164" t="b">
        <v>0</v>
      </c>
      <c r="AH164" t="b">
        <v>0</v>
      </c>
      <c r="AI164" t="b">
        <v>0</v>
      </c>
      <c r="AJ164" t="b">
        <v>0</v>
      </c>
      <c r="AK164" t="b">
        <v>0</v>
      </c>
      <c r="AL164" t="b">
        <v>0</v>
      </c>
      <c r="AM164" t="b">
        <v>0</v>
      </c>
      <c r="AN164" t="b">
        <v>0</v>
      </c>
      <c r="AO164" t="b">
        <v>0</v>
      </c>
      <c r="AP164" t="b">
        <v>0</v>
      </c>
      <c r="AQ164" t="s">
        <v>61</v>
      </c>
      <c r="AR164" t="s">
        <v>61</v>
      </c>
      <c r="AS164" t="s">
        <v>61</v>
      </c>
      <c r="AT164" t="s">
        <v>61</v>
      </c>
      <c r="AU164">
        <f>INT(US_Accidents_March23__3[[#This Row],[Start_Time]])</f>
        <v>42424</v>
      </c>
      <c r="AV164">
        <f>HOUR(US_Accidents_March23__3[[#This Row],[Start_Time]])</f>
        <v>7</v>
      </c>
      <c r="AW164" t="str">
        <f>TEXT(US_Accidents_March23__3[[#This Row],[date]],"ddd")</f>
        <v>Wed</v>
      </c>
      <c r="AX164" t="str" cm="1">
        <f t="array" ref="AX164">_xlfn.IFS(US_Accidents_March23__3[[#This Row],[hour]]&lt;6,"NIGHT",US_Accidents_March23__3[[#This Row],[hour]]&lt;12,"MORNING",US_Accidents_March23__3[[#This Row],[hour]]&lt;17,"AFTERNOON",TRUE,"EVENING")</f>
        <v>MORNING</v>
      </c>
      <c r="AY164" t="str">
        <f>IF(WEEKDAY(US_Accidents_March23__3[[#This Row],[date]],2)&gt;5,"WEEKEND","WEEKDAY")</f>
        <v>WEEKDAY</v>
      </c>
    </row>
    <row r="165" spans="1:51" x14ac:dyDescent="0.35">
      <c r="A165" t="s">
        <v>763</v>
      </c>
      <c r="B165" t="s">
        <v>380</v>
      </c>
      <c r="C165">
        <v>3</v>
      </c>
      <c r="D165" s="1">
        <v>42424.321643518517</v>
      </c>
      <c r="E165" s="1">
        <v>42424.342476851853</v>
      </c>
      <c r="F165">
        <v>39.845286999999999</v>
      </c>
      <c r="G165">
        <v>-83.993217000000001</v>
      </c>
      <c r="H165" t="s">
        <v>47</v>
      </c>
      <c r="I165" t="s">
        <v>47</v>
      </c>
      <c r="J165">
        <v>0.01</v>
      </c>
      <c r="K165" t="s">
        <v>764</v>
      </c>
      <c r="L165" t="s">
        <v>738</v>
      </c>
      <c r="M165" t="s">
        <v>282</v>
      </c>
      <c r="N165" t="s">
        <v>283</v>
      </c>
      <c r="O165" t="s">
        <v>51</v>
      </c>
      <c r="P165" t="s">
        <v>284</v>
      </c>
      <c r="Q165" t="s">
        <v>53</v>
      </c>
      <c r="R165" t="s">
        <v>54</v>
      </c>
      <c r="S165" t="s">
        <v>55</v>
      </c>
      <c r="T165" s="1">
        <v>42424.331944444442</v>
      </c>
      <c r="U165">
        <v>41</v>
      </c>
      <c r="V165">
        <v>33.1</v>
      </c>
      <c r="W165">
        <v>99</v>
      </c>
      <c r="X165">
        <v>29.37</v>
      </c>
      <c r="Y165">
        <v>3</v>
      </c>
      <c r="Z165" t="s">
        <v>154</v>
      </c>
      <c r="AA165">
        <v>15</v>
      </c>
      <c r="AB165">
        <v>0.08</v>
      </c>
      <c r="AC165" t="s">
        <v>97</v>
      </c>
      <c r="AD165" t="b">
        <v>0</v>
      </c>
      <c r="AE165" t="b">
        <v>0</v>
      </c>
      <c r="AF165" t="b">
        <v>0</v>
      </c>
      <c r="AG165" t="b">
        <v>0</v>
      </c>
      <c r="AH165" t="b">
        <v>0</v>
      </c>
      <c r="AI165" t="b">
        <v>0</v>
      </c>
      <c r="AJ165" t="b">
        <v>0</v>
      </c>
      <c r="AK165" t="b">
        <v>0</v>
      </c>
      <c r="AL165" t="b">
        <v>0</v>
      </c>
      <c r="AM165" t="b">
        <v>0</v>
      </c>
      <c r="AN165" t="b">
        <v>0</v>
      </c>
      <c r="AO165" t="b">
        <v>0</v>
      </c>
      <c r="AP165" t="b">
        <v>0</v>
      </c>
      <c r="AQ165" t="s">
        <v>61</v>
      </c>
      <c r="AR165" t="s">
        <v>61</v>
      </c>
      <c r="AS165" t="s">
        <v>61</v>
      </c>
      <c r="AT165" t="s">
        <v>61</v>
      </c>
      <c r="AU165">
        <f>INT(US_Accidents_March23__3[[#This Row],[Start_Time]])</f>
        <v>42424</v>
      </c>
      <c r="AV165">
        <f>HOUR(US_Accidents_March23__3[[#This Row],[Start_Time]])</f>
        <v>7</v>
      </c>
      <c r="AW165" t="str">
        <f>TEXT(US_Accidents_March23__3[[#This Row],[date]],"ddd")</f>
        <v>Wed</v>
      </c>
      <c r="AX165" t="str" cm="1">
        <f t="array" ref="AX165">_xlfn.IFS(US_Accidents_March23__3[[#This Row],[hour]]&lt;6,"NIGHT",US_Accidents_March23__3[[#This Row],[hour]]&lt;12,"MORNING",US_Accidents_March23__3[[#This Row],[hour]]&lt;17,"AFTERNOON",TRUE,"EVENING")</f>
        <v>MORNING</v>
      </c>
      <c r="AY165" t="str">
        <f>IF(WEEKDAY(US_Accidents_March23__3[[#This Row],[date]],2)&gt;5,"WEEKEND","WEEKDAY")</f>
        <v>WEEKDAY</v>
      </c>
    </row>
    <row r="166" spans="1:51" x14ac:dyDescent="0.35">
      <c r="A166" t="s">
        <v>765</v>
      </c>
      <c r="B166" t="s">
        <v>46</v>
      </c>
      <c r="C166">
        <v>1</v>
      </c>
      <c r="D166" s="1">
        <v>42424.333229166667</v>
      </c>
      <c r="E166" s="1">
        <v>42424.354062500002</v>
      </c>
      <c r="F166">
        <v>40.018669000000003</v>
      </c>
      <c r="G166">
        <v>-81.565703999999997</v>
      </c>
      <c r="H166" t="s">
        <v>47</v>
      </c>
      <c r="I166" t="s">
        <v>47</v>
      </c>
      <c r="J166">
        <v>0</v>
      </c>
      <c r="K166" t="s">
        <v>766</v>
      </c>
      <c r="L166" t="s">
        <v>767</v>
      </c>
      <c r="M166" t="s">
        <v>768</v>
      </c>
      <c r="N166" t="s">
        <v>769</v>
      </c>
      <c r="O166" t="s">
        <v>51</v>
      </c>
      <c r="P166" t="s">
        <v>770</v>
      </c>
      <c r="Q166" t="s">
        <v>53</v>
      </c>
      <c r="R166" t="s">
        <v>54</v>
      </c>
      <c r="S166" t="s">
        <v>623</v>
      </c>
      <c r="T166" s="1">
        <v>42424.328472222223</v>
      </c>
      <c r="U166">
        <v>46</v>
      </c>
      <c r="V166">
        <v>40.6</v>
      </c>
      <c r="W166">
        <v>86</v>
      </c>
      <c r="X166">
        <v>29.46</v>
      </c>
      <c r="Y166">
        <v>7</v>
      </c>
      <c r="Z166" t="s">
        <v>517</v>
      </c>
      <c r="AA166">
        <v>11.5</v>
      </c>
      <c r="AB166">
        <v>0.08</v>
      </c>
      <c r="AC166" t="s">
        <v>56</v>
      </c>
      <c r="AD166" t="b">
        <v>0</v>
      </c>
      <c r="AE166" t="b">
        <v>0</v>
      </c>
      <c r="AF166" t="b">
        <v>0</v>
      </c>
      <c r="AG166" t="b">
        <v>0</v>
      </c>
      <c r="AH166" t="b">
        <v>0</v>
      </c>
      <c r="AI166" t="b">
        <v>0</v>
      </c>
      <c r="AJ166" t="b">
        <v>0</v>
      </c>
      <c r="AK166" t="b">
        <v>0</v>
      </c>
      <c r="AL166" t="b">
        <v>0</v>
      </c>
      <c r="AM166" t="b">
        <v>0</v>
      </c>
      <c r="AN166" t="b">
        <v>0</v>
      </c>
      <c r="AO166" t="b">
        <v>0</v>
      </c>
      <c r="AP166" t="b">
        <v>0</v>
      </c>
      <c r="AQ166" t="s">
        <v>61</v>
      </c>
      <c r="AR166" t="s">
        <v>61</v>
      </c>
      <c r="AS166" t="s">
        <v>61</v>
      </c>
      <c r="AT166" t="s">
        <v>61</v>
      </c>
      <c r="AU166">
        <f>INT(US_Accidents_March23__3[[#This Row],[Start_Time]])</f>
        <v>42424</v>
      </c>
      <c r="AV166">
        <f>HOUR(US_Accidents_March23__3[[#This Row],[Start_Time]])</f>
        <v>7</v>
      </c>
      <c r="AW166" t="str">
        <f>TEXT(US_Accidents_March23__3[[#This Row],[date]],"ddd")</f>
        <v>Wed</v>
      </c>
      <c r="AX166" t="str" cm="1">
        <f t="array" ref="AX166">_xlfn.IFS(US_Accidents_March23__3[[#This Row],[hour]]&lt;6,"NIGHT",US_Accidents_March23__3[[#This Row],[hour]]&lt;12,"MORNING",US_Accidents_March23__3[[#This Row],[hour]]&lt;17,"AFTERNOON",TRUE,"EVENING")</f>
        <v>MORNING</v>
      </c>
      <c r="AY166" t="str">
        <f>IF(WEEKDAY(US_Accidents_March23__3[[#This Row],[date]],2)&gt;5,"WEEKEND","WEEKDAY")</f>
        <v>WEEKDAY</v>
      </c>
    </row>
    <row r="167" spans="1:51" x14ac:dyDescent="0.35">
      <c r="A167" t="s">
        <v>772</v>
      </c>
      <c r="B167" t="s">
        <v>46</v>
      </c>
      <c r="C167">
        <v>2</v>
      </c>
      <c r="D167" s="1">
        <v>42424.350347222222</v>
      </c>
      <c r="E167" s="1">
        <v>42424.371180555558</v>
      </c>
      <c r="F167">
        <v>39.732566999999996</v>
      </c>
      <c r="G167">
        <v>-84.159004000000024</v>
      </c>
      <c r="H167" t="s">
        <v>47</v>
      </c>
      <c r="I167" t="s">
        <v>47</v>
      </c>
      <c r="J167">
        <v>0.01</v>
      </c>
      <c r="K167" t="s">
        <v>773</v>
      </c>
      <c r="L167" t="s">
        <v>774</v>
      </c>
      <c r="M167" t="s">
        <v>49</v>
      </c>
      <c r="N167" t="s">
        <v>50</v>
      </c>
      <c r="O167" t="s">
        <v>51</v>
      </c>
      <c r="P167" t="s">
        <v>775</v>
      </c>
      <c r="Q167" t="s">
        <v>53</v>
      </c>
      <c r="R167" t="s">
        <v>54</v>
      </c>
      <c r="S167" t="s">
        <v>78</v>
      </c>
      <c r="T167" s="1">
        <v>42424.348611111112</v>
      </c>
      <c r="U167">
        <v>45</v>
      </c>
      <c r="V167">
        <v>37.9</v>
      </c>
      <c r="W167">
        <v>90</v>
      </c>
      <c r="X167">
        <v>29.29</v>
      </c>
      <c r="Y167">
        <v>2</v>
      </c>
      <c r="Z167" t="s">
        <v>707</v>
      </c>
      <c r="AA167">
        <v>16.100000000000001</v>
      </c>
      <c r="AB167">
        <v>0.06</v>
      </c>
      <c r="AC167" t="s">
        <v>56</v>
      </c>
      <c r="AD167" t="b">
        <v>0</v>
      </c>
      <c r="AE167" t="b">
        <v>0</v>
      </c>
      <c r="AF167" t="b">
        <v>0</v>
      </c>
      <c r="AG167" t="b">
        <v>0</v>
      </c>
      <c r="AH167" t="b">
        <v>0</v>
      </c>
      <c r="AI167" t="b">
        <v>0</v>
      </c>
      <c r="AJ167" t="b">
        <v>0</v>
      </c>
      <c r="AK167" t="b">
        <v>0</v>
      </c>
      <c r="AL167" t="b">
        <v>0</v>
      </c>
      <c r="AM167" t="b">
        <v>0</v>
      </c>
      <c r="AN167" t="b">
        <v>0</v>
      </c>
      <c r="AO167" t="b">
        <v>1</v>
      </c>
      <c r="AP167" t="b">
        <v>0</v>
      </c>
      <c r="AQ167" t="s">
        <v>61</v>
      </c>
      <c r="AR167" t="s">
        <v>61</v>
      </c>
      <c r="AS167" t="s">
        <v>61</v>
      </c>
      <c r="AT167" t="s">
        <v>61</v>
      </c>
      <c r="AU167">
        <f>INT(US_Accidents_March23__3[[#This Row],[Start_Time]])</f>
        <v>42424</v>
      </c>
      <c r="AV167">
        <f>HOUR(US_Accidents_March23__3[[#This Row],[Start_Time]])</f>
        <v>8</v>
      </c>
      <c r="AW167" t="str">
        <f>TEXT(US_Accidents_March23__3[[#This Row],[date]],"ddd")</f>
        <v>Wed</v>
      </c>
      <c r="AX167" t="str" cm="1">
        <f t="array" ref="AX167">_xlfn.IFS(US_Accidents_March23__3[[#This Row],[hour]]&lt;6,"NIGHT",US_Accidents_March23__3[[#This Row],[hour]]&lt;12,"MORNING",US_Accidents_March23__3[[#This Row],[hour]]&lt;17,"AFTERNOON",TRUE,"EVENING")</f>
        <v>MORNING</v>
      </c>
      <c r="AY167" t="str">
        <f>IF(WEEKDAY(US_Accidents_March23__3[[#This Row],[date]],2)&gt;5,"WEEKEND","WEEKDAY")</f>
        <v>WEEKDAY</v>
      </c>
    </row>
    <row r="168" spans="1:51" x14ac:dyDescent="0.35">
      <c r="A168" t="s">
        <v>776</v>
      </c>
      <c r="B168" t="s">
        <v>46</v>
      </c>
      <c r="C168">
        <v>3</v>
      </c>
      <c r="D168" s="1">
        <v>42424.467465277776</v>
      </c>
      <c r="E168" s="1">
        <v>42424.488298611112</v>
      </c>
      <c r="F168">
        <v>41.351005999999998</v>
      </c>
      <c r="G168">
        <v>-83.622826000000003</v>
      </c>
      <c r="H168" t="s">
        <v>47</v>
      </c>
      <c r="I168" t="s">
        <v>47</v>
      </c>
      <c r="J168">
        <v>0.01</v>
      </c>
      <c r="K168" t="s">
        <v>777</v>
      </c>
      <c r="L168" t="s">
        <v>734</v>
      </c>
      <c r="M168" t="s">
        <v>688</v>
      </c>
      <c r="N168" t="s">
        <v>627</v>
      </c>
      <c r="O168" t="s">
        <v>51</v>
      </c>
      <c r="P168" t="s">
        <v>735</v>
      </c>
      <c r="Q168" t="s">
        <v>53</v>
      </c>
      <c r="R168" t="s">
        <v>54</v>
      </c>
      <c r="S168" t="s">
        <v>689</v>
      </c>
      <c r="T168" s="1">
        <v>42424.463194444441</v>
      </c>
      <c r="U168">
        <v>35.1</v>
      </c>
      <c r="V168">
        <v>25.9</v>
      </c>
      <c r="W168">
        <v>89</v>
      </c>
      <c r="X168">
        <v>29.45</v>
      </c>
      <c r="Y168">
        <v>1.5</v>
      </c>
      <c r="Z168" t="s">
        <v>692</v>
      </c>
      <c r="AA168">
        <v>13.8</v>
      </c>
      <c r="AB168">
        <v>0.02</v>
      </c>
      <c r="AC168" t="s">
        <v>56</v>
      </c>
      <c r="AD168" t="b">
        <v>0</v>
      </c>
      <c r="AE168" t="b">
        <v>0</v>
      </c>
      <c r="AF168" t="b">
        <v>0</v>
      </c>
      <c r="AG168" t="b">
        <v>0</v>
      </c>
      <c r="AH168" t="b">
        <v>0</v>
      </c>
      <c r="AI168" t="b">
        <v>0</v>
      </c>
      <c r="AJ168" t="b">
        <v>0</v>
      </c>
      <c r="AK168" t="b">
        <v>0</v>
      </c>
      <c r="AL168" t="b">
        <v>0</v>
      </c>
      <c r="AM168" t="b">
        <v>0</v>
      </c>
      <c r="AN168" t="b">
        <v>0</v>
      </c>
      <c r="AO168" t="b">
        <v>0</v>
      </c>
      <c r="AP168" t="b">
        <v>0</v>
      </c>
      <c r="AQ168" t="s">
        <v>61</v>
      </c>
      <c r="AR168" t="s">
        <v>61</v>
      </c>
      <c r="AS168" t="s">
        <v>61</v>
      </c>
      <c r="AT168" t="s">
        <v>61</v>
      </c>
      <c r="AU168">
        <f>INT(US_Accidents_March23__3[[#This Row],[Start_Time]])</f>
        <v>42424</v>
      </c>
      <c r="AV168">
        <f>HOUR(US_Accidents_March23__3[[#This Row],[Start_Time]])</f>
        <v>11</v>
      </c>
      <c r="AW168" t="str">
        <f>TEXT(US_Accidents_March23__3[[#This Row],[date]],"ddd")</f>
        <v>Wed</v>
      </c>
      <c r="AX168" t="str" cm="1">
        <f t="array" ref="AX168">_xlfn.IFS(US_Accidents_March23__3[[#This Row],[hour]]&lt;6,"NIGHT",US_Accidents_March23__3[[#This Row],[hour]]&lt;12,"MORNING",US_Accidents_March23__3[[#This Row],[hour]]&lt;17,"AFTERNOON",TRUE,"EVENING")</f>
        <v>MORNING</v>
      </c>
      <c r="AY168" t="str">
        <f>IF(WEEKDAY(US_Accidents_March23__3[[#This Row],[date]],2)&gt;5,"WEEKEND","WEEKDAY")</f>
        <v>WEEKDAY</v>
      </c>
    </row>
    <row r="169" spans="1:51" x14ac:dyDescent="0.35">
      <c r="A169" t="s">
        <v>778</v>
      </c>
      <c r="B169" t="s">
        <v>46</v>
      </c>
      <c r="C169">
        <v>2</v>
      </c>
      <c r="D169" s="1">
        <v>42424.476701388892</v>
      </c>
      <c r="E169" s="1">
        <v>42424.497534722221</v>
      </c>
      <c r="F169">
        <v>39.790565000000001</v>
      </c>
      <c r="G169">
        <v>-84.259140000000002</v>
      </c>
      <c r="H169" t="s">
        <v>47</v>
      </c>
      <c r="I169" t="s">
        <v>47</v>
      </c>
      <c r="J169">
        <v>0.01</v>
      </c>
      <c r="K169" t="s">
        <v>779</v>
      </c>
      <c r="L169" t="s">
        <v>111</v>
      </c>
      <c r="M169" t="s">
        <v>49</v>
      </c>
      <c r="N169" t="s">
        <v>50</v>
      </c>
      <c r="O169" t="s">
        <v>51</v>
      </c>
      <c r="P169" t="s">
        <v>771</v>
      </c>
      <c r="Q169" t="s">
        <v>53</v>
      </c>
      <c r="R169" t="s">
        <v>54</v>
      </c>
      <c r="S169" t="s">
        <v>75</v>
      </c>
      <c r="T169" s="1">
        <v>42424.49722222222</v>
      </c>
      <c r="U169">
        <v>44.1</v>
      </c>
      <c r="V169">
        <v>39</v>
      </c>
      <c r="W169">
        <v>100</v>
      </c>
      <c r="X169">
        <v>29.24</v>
      </c>
      <c r="Y169">
        <v>8</v>
      </c>
      <c r="Z169" t="s">
        <v>692</v>
      </c>
      <c r="AA169">
        <v>9.1999999999999993</v>
      </c>
      <c r="AB169">
        <v>0.01</v>
      </c>
      <c r="AC169" t="s">
        <v>70</v>
      </c>
      <c r="AD169" t="b">
        <v>0</v>
      </c>
      <c r="AE169" t="b">
        <v>0</v>
      </c>
      <c r="AF169" t="b">
        <v>0</v>
      </c>
      <c r="AG169" t="b">
        <v>0</v>
      </c>
      <c r="AH169" t="b">
        <v>0</v>
      </c>
      <c r="AI169" t="b">
        <v>0</v>
      </c>
      <c r="AJ169" t="b">
        <v>0</v>
      </c>
      <c r="AK169" t="b">
        <v>0</v>
      </c>
      <c r="AL169" t="b">
        <v>0</v>
      </c>
      <c r="AM169" t="b">
        <v>0</v>
      </c>
      <c r="AN169" t="b">
        <v>0</v>
      </c>
      <c r="AO169" t="b">
        <v>0</v>
      </c>
      <c r="AP169" t="b">
        <v>0</v>
      </c>
      <c r="AQ169" t="s">
        <v>61</v>
      </c>
      <c r="AR169" t="s">
        <v>61</v>
      </c>
      <c r="AS169" t="s">
        <v>61</v>
      </c>
      <c r="AT169" t="s">
        <v>61</v>
      </c>
      <c r="AU169">
        <f>INT(US_Accidents_March23__3[[#This Row],[Start_Time]])</f>
        <v>42424</v>
      </c>
      <c r="AV169">
        <f>HOUR(US_Accidents_March23__3[[#This Row],[Start_Time]])</f>
        <v>11</v>
      </c>
      <c r="AW169" t="str">
        <f>TEXT(US_Accidents_March23__3[[#This Row],[date]],"ddd")</f>
        <v>Wed</v>
      </c>
      <c r="AX169" t="str" cm="1">
        <f t="array" ref="AX169">_xlfn.IFS(US_Accidents_March23__3[[#This Row],[hour]]&lt;6,"NIGHT",US_Accidents_March23__3[[#This Row],[hour]]&lt;12,"MORNING",US_Accidents_March23__3[[#This Row],[hour]]&lt;17,"AFTERNOON",TRUE,"EVENING")</f>
        <v>MORNING</v>
      </c>
      <c r="AY169" t="str">
        <f>IF(WEEKDAY(US_Accidents_March23__3[[#This Row],[date]],2)&gt;5,"WEEKEND","WEEKDAY")</f>
        <v>WEEKDAY</v>
      </c>
    </row>
    <row r="170" spans="1:51" x14ac:dyDescent="0.35">
      <c r="A170" t="s">
        <v>780</v>
      </c>
      <c r="B170" t="s">
        <v>46</v>
      </c>
      <c r="C170">
        <v>2</v>
      </c>
      <c r="D170" s="1">
        <v>42425.276087962964</v>
      </c>
      <c r="E170" s="1">
        <v>42425.2969212963</v>
      </c>
      <c r="F170">
        <v>39.981602000000002</v>
      </c>
      <c r="G170">
        <v>-82.885704000000004</v>
      </c>
      <c r="H170" t="s">
        <v>47</v>
      </c>
      <c r="I170" t="s">
        <v>47</v>
      </c>
      <c r="J170">
        <v>0</v>
      </c>
      <c r="K170" t="s">
        <v>781</v>
      </c>
      <c r="L170" t="s">
        <v>782</v>
      </c>
      <c r="M170" t="s">
        <v>93</v>
      </c>
      <c r="N170" t="s">
        <v>59</v>
      </c>
      <c r="O170" t="s">
        <v>51</v>
      </c>
      <c r="P170" t="s">
        <v>783</v>
      </c>
      <c r="Q170" t="s">
        <v>53</v>
      </c>
      <c r="R170" t="s">
        <v>54</v>
      </c>
      <c r="S170" t="s">
        <v>60</v>
      </c>
      <c r="T170" s="1">
        <v>42425.276388888888</v>
      </c>
      <c r="U170">
        <v>30.2</v>
      </c>
      <c r="V170">
        <v>20.2</v>
      </c>
      <c r="W170">
        <v>93</v>
      </c>
      <c r="X170">
        <v>29.51</v>
      </c>
      <c r="Y170">
        <v>3</v>
      </c>
      <c r="Z170" t="s">
        <v>113</v>
      </c>
      <c r="AA170">
        <v>12.7</v>
      </c>
      <c r="AB170">
        <v>0.01</v>
      </c>
      <c r="AC170" t="s">
        <v>119</v>
      </c>
      <c r="AD170" t="b">
        <v>0</v>
      </c>
      <c r="AE170" t="b">
        <v>0</v>
      </c>
      <c r="AF170" t="b">
        <v>0</v>
      </c>
      <c r="AG170" t="b">
        <v>0</v>
      </c>
      <c r="AH170" t="b">
        <v>0</v>
      </c>
      <c r="AI170" t="b">
        <v>0</v>
      </c>
      <c r="AJ170" t="b">
        <v>0</v>
      </c>
      <c r="AK170" t="b">
        <v>0</v>
      </c>
      <c r="AL170" t="b">
        <v>0</v>
      </c>
      <c r="AM170" t="b">
        <v>0</v>
      </c>
      <c r="AN170" t="b">
        <v>0</v>
      </c>
      <c r="AO170" t="b">
        <v>0</v>
      </c>
      <c r="AP170" t="b">
        <v>0</v>
      </c>
      <c r="AQ170" t="s">
        <v>57</v>
      </c>
      <c r="AR170" t="s">
        <v>57</v>
      </c>
      <c r="AS170" t="s">
        <v>61</v>
      </c>
      <c r="AT170" t="s">
        <v>61</v>
      </c>
      <c r="AU170">
        <f>INT(US_Accidents_March23__3[[#This Row],[Start_Time]])</f>
        <v>42425</v>
      </c>
      <c r="AV170">
        <f>HOUR(US_Accidents_March23__3[[#This Row],[Start_Time]])</f>
        <v>6</v>
      </c>
      <c r="AW170" t="str">
        <f>TEXT(US_Accidents_March23__3[[#This Row],[date]],"ddd")</f>
        <v>Thu</v>
      </c>
      <c r="AX170" t="str" cm="1">
        <f t="array" ref="AX170">_xlfn.IFS(US_Accidents_March23__3[[#This Row],[hour]]&lt;6,"NIGHT",US_Accidents_March23__3[[#This Row],[hour]]&lt;12,"MORNING",US_Accidents_March23__3[[#This Row],[hour]]&lt;17,"AFTERNOON",TRUE,"EVENING")</f>
        <v>MORNING</v>
      </c>
      <c r="AY170" t="str">
        <f>IF(WEEKDAY(US_Accidents_March23__3[[#This Row],[date]],2)&gt;5,"WEEKEND","WEEKDAY")</f>
        <v>WEEKDAY</v>
      </c>
    </row>
    <row r="171" spans="1:51" x14ac:dyDescent="0.35">
      <c r="A171" t="s">
        <v>784</v>
      </c>
      <c r="B171" t="s">
        <v>46</v>
      </c>
      <c r="C171">
        <v>2</v>
      </c>
      <c r="D171" s="1">
        <v>42425.328518518516</v>
      </c>
      <c r="E171" s="1">
        <v>42425.349351851852</v>
      </c>
      <c r="F171">
        <v>41.337879000000001</v>
      </c>
      <c r="G171">
        <v>-82.216048999999998</v>
      </c>
      <c r="H171" t="s">
        <v>47</v>
      </c>
      <c r="I171" t="s">
        <v>47</v>
      </c>
      <c r="J171">
        <v>0.01</v>
      </c>
      <c r="K171" t="s">
        <v>785</v>
      </c>
      <c r="L171" t="s">
        <v>786</v>
      </c>
      <c r="M171" t="s">
        <v>787</v>
      </c>
      <c r="N171" t="s">
        <v>598</v>
      </c>
      <c r="O171" t="s">
        <v>51</v>
      </c>
      <c r="P171" t="s">
        <v>788</v>
      </c>
      <c r="Q171" t="s">
        <v>53</v>
      </c>
      <c r="R171" t="s">
        <v>54</v>
      </c>
      <c r="S171" t="s">
        <v>600</v>
      </c>
      <c r="T171" s="1">
        <v>42425.328472222223</v>
      </c>
      <c r="U171">
        <v>30.9</v>
      </c>
      <c r="V171">
        <v>17.8</v>
      </c>
      <c r="W171">
        <v>92</v>
      </c>
      <c r="X171">
        <v>29.45</v>
      </c>
      <c r="Y171">
        <v>0.5</v>
      </c>
      <c r="Z171" t="s">
        <v>102</v>
      </c>
      <c r="AA171">
        <v>23</v>
      </c>
      <c r="AB171">
        <v>0.01</v>
      </c>
      <c r="AC171" t="s">
        <v>460</v>
      </c>
      <c r="AD171" t="b">
        <v>0</v>
      </c>
      <c r="AE171" t="b">
        <v>0</v>
      </c>
      <c r="AF171" t="b">
        <v>0</v>
      </c>
      <c r="AG171" t="b">
        <v>0</v>
      </c>
      <c r="AH171" t="b">
        <v>0</v>
      </c>
      <c r="AI171" t="b">
        <v>0</v>
      </c>
      <c r="AJ171" t="b">
        <v>0</v>
      </c>
      <c r="AK171" t="b">
        <v>0</v>
      </c>
      <c r="AL171" t="b">
        <v>0</v>
      </c>
      <c r="AM171" t="b">
        <v>0</v>
      </c>
      <c r="AN171" t="b">
        <v>0</v>
      </c>
      <c r="AO171" t="b">
        <v>0</v>
      </c>
      <c r="AP171" t="b">
        <v>0</v>
      </c>
      <c r="AQ171" t="s">
        <v>61</v>
      </c>
      <c r="AR171" t="s">
        <v>61</v>
      </c>
      <c r="AS171" t="s">
        <v>61</v>
      </c>
      <c r="AT171" t="s">
        <v>61</v>
      </c>
      <c r="AU171">
        <f>INT(US_Accidents_March23__3[[#This Row],[Start_Time]])</f>
        <v>42425</v>
      </c>
      <c r="AV171">
        <f>HOUR(US_Accidents_March23__3[[#This Row],[Start_Time]])</f>
        <v>7</v>
      </c>
      <c r="AW171" t="str">
        <f>TEXT(US_Accidents_March23__3[[#This Row],[date]],"ddd")</f>
        <v>Thu</v>
      </c>
      <c r="AX171" t="str" cm="1">
        <f t="array" ref="AX171">_xlfn.IFS(US_Accidents_March23__3[[#This Row],[hour]]&lt;6,"NIGHT",US_Accidents_March23__3[[#This Row],[hour]]&lt;12,"MORNING",US_Accidents_March23__3[[#This Row],[hour]]&lt;17,"AFTERNOON",TRUE,"EVENING")</f>
        <v>MORNING</v>
      </c>
      <c r="AY171" t="str">
        <f>IF(WEEKDAY(US_Accidents_March23__3[[#This Row],[date]],2)&gt;5,"WEEKEND","WEEKDAY")</f>
        <v>WEEKDAY</v>
      </c>
    </row>
    <row r="172" spans="1:51" x14ac:dyDescent="0.35">
      <c r="A172" t="s">
        <v>789</v>
      </c>
      <c r="B172" t="s">
        <v>46</v>
      </c>
      <c r="C172">
        <v>2</v>
      </c>
      <c r="D172" s="1">
        <v>42425.332928240743</v>
      </c>
      <c r="E172" s="1">
        <v>42425.353761574072</v>
      </c>
      <c r="F172">
        <v>39.747112000000001</v>
      </c>
      <c r="G172">
        <v>-84.163826</v>
      </c>
      <c r="H172" t="s">
        <v>47</v>
      </c>
      <c r="I172" t="s">
        <v>47</v>
      </c>
      <c r="J172">
        <v>0.01</v>
      </c>
      <c r="K172" t="s">
        <v>790</v>
      </c>
      <c r="L172" t="s">
        <v>791</v>
      </c>
      <c r="M172" t="s">
        <v>49</v>
      </c>
      <c r="N172" t="s">
        <v>50</v>
      </c>
      <c r="O172" t="s">
        <v>51</v>
      </c>
      <c r="P172" t="s">
        <v>792</v>
      </c>
      <c r="Q172" t="s">
        <v>53</v>
      </c>
      <c r="R172" t="s">
        <v>54</v>
      </c>
      <c r="S172" t="s">
        <v>55</v>
      </c>
      <c r="T172" s="1">
        <v>42425.331944444442</v>
      </c>
      <c r="U172">
        <v>33.4</v>
      </c>
      <c r="V172">
        <v>24.3</v>
      </c>
      <c r="W172">
        <v>90</v>
      </c>
      <c r="X172">
        <v>29.65</v>
      </c>
      <c r="Y172">
        <v>7</v>
      </c>
      <c r="Z172" t="s">
        <v>113</v>
      </c>
      <c r="AA172">
        <v>12.7</v>
      </c>
      <c r="AB172">
        <v>0.01</v>
      </c>
      <c r="AC172" t="s">
        <v>119</v>
      </c>
      <c r="AD172" t="b">
        <v>0</v>
      </c>
      <c r="AE172" t="b">
        <v>0</v>
      </c>
      <c r="AF172" t="b">
        <v>0</v>
      </c>
      <c r="AG172" t="b">
        <v>0</v>
      </c>
      <c r="AH172" t="b">
        <v>0</v>
      </c>
      <c r="AI172" t="b">
        <v>0</v>
      </c>
      <c r="AJ172" t="b">
        <v>0</v>
      </c>
      <c r="AK172" t="b">
        <v>0</v>
      </c>
      <c r="AL172" t="b">
        <v>0</v>
      </c>
      <c r="AM172" t="b">
        <v>0</v>
      </c>
      <c r="AN172" t="b">
        <v>0</v>
      </c>
      <c r="AO172" t="b">
        <v>0</v>
      </c>
      <c r="AP172" t="b">
        <v>0</v>
      </c>
      <c r="AQ172" t="s">
        <v>61</v>
      </c>
      <c r="AR172" t="s">
        <v>61</v>
      </c>
      <c r="AS172" t="s">
        <v>61</v>
      </c>
      <c r="AT172" t="s">
        <v>61</v>
      </c>
      <c r="AU172">
        <f>INT(US_Accidents_March23__3[[#This Row],[Start_Time]])</f>
        <v>42425</v>
      </c>
      <c r="AV172">
        <f>HOUR(US_Accidents_March23__3[[#This Row],[Start_Time]])</f>
        <v>7</v>
      </c>
      <c r="AW172" t="str">
        <f>TEXT(US_Accidents_March23__3[[#This Row],[date]],"ddd")</f>
        <v>Thu</v>
      </c>
      <c r="AX172" t="str" cm="1">
        <f t="array" ref="AX172">_xlfn.IFS(US_Accidents_March23__3[[#This Row],[hour]]&lt;6,"NIGHT",US_Accidents_March23__3[[#This Row],[hour]]&lt;12,"MORNING",US_Accidents_March23__3[[#This Row],[hour]]&lt;17,"AFTERNOON",TRUE,"EVENING")</f>
        <v>MORNING</v>
      </c>
      <c r="AY172" t="str">
        <f>IF(WEEKDAY(US_Accidents_March23__3[[#This Row],[date]],2)&gt;5,"WEEKEND","WEEKDAY")</f>
        <v>WEEKDAY</v>
      </c>
    </row>
    <row r="173" spans="1:51" x14ac:dyDescent="0.35">
      <c r="A173" t="s">
        <v>793</v>
      </c>
      <c r="B173" t="s">
        <v>46</v>
      </c>
      <c r="C173">
        <v>3</v>
      </c>
      <c r="D173" s="1">
        <v>42425.33630787037</v>
      </c>
      <c r="E173" s="1">
        <v>42425.357141203705</v>
      </c>
      <c r="F173">
        <v>40.087536</v>
      </c>
      <c r="G173">
        <v>-82.987418999999974</v>
      </c>
      <c r="H173" t="s">
        <v>47</v>
      </c>
      <c r="I173" t="s">
        <v>47</v>
      </c>
      <c r="J173">
        <v>0.01</v>
      </c>
      <c r="K173" t="s">
        <v>794</v>
      </c>
      <c r="L173" t="s">
        <v>493</v>
      </c>
      <c r="M173" t="s">
        <v>93</v>
      </c>
      <c r="N173" t="s">
        <v>59</v>
      </c>
      <c r="O173" t="s">
        <v>51</v>
      </c>
      <c r="P173" t="s">
        <v>238</v>
      </c>
      <c r="Q173" t="s">
        <v>53</v>
      </c>
      <c r="R173" t="s">
        <v>54</v>
      </c>
      <c r="S173" t="s">
        <v>160</v>
      </c>
      <c r="T173" s="1">
        <v>42425.328472222223</v>
      </c>
      <c r="U173">
        <v>32</v>
      </c>
      <c r="V173">
        <v>21.6</v>
      </c>
      <c r="W173">
        <v>88</v>
      </c>
      <c r="X173">
        <v>29.56</v>
      </c>
      <c r="Y173">
        <v>9</v>
      </c>
      <c r="Z173" t="s">
        <v>113</v>
      </c>
      <c r="AA173">
        <v>15</v>
      </c>
      <c r="AB173">
        <v>0</v>
      </c>
      <c r="AC173" t="s">
        <v>70</v>
      </c>
      <c r="AD173" t="b">
        <v>0</v>
      </c>
      <c r="AE173" t="b">
        <v>0</v>
      </c>
      <c r="AF173" t="b">
        <v>0</v>
      </c>
      <c r="AG173" t="b">
        <v>0</v>
      </c>
      <c r="AH173" t="b">
        <v>0</v>
      </c>
      <c r="AI173" t="b">
        <v>0</v>
      </c>
      <c r="AJ173" t="b">
        <v>0</v>
      </c>
      <c r="AK173" t="b">
        <v>0</v>
      </c>
      <c r="AL173" t="b">
        <v>0</v>
      </c>
      <c r="AM173" t="b">
        <v>0</v>
      </c>
      <c r="AN173" t="b">
        <v>0</v>
      </c>
      <c r="AO173" t="b">
        <v>0</v>
      </c>
      <c r="AP173" t="b">
        <v>0</v>
      </c>
      <c r="AQ173" t="s">
        <v>61</v>
      </c>
      <c r="AR173" t="s">
        <v>61</v>
      </c>
      <c r="AS173" t="s">
        <v>61</v>
      </c>
      <c r="AT173" t="s">
        <v>61</v>
      </c>
      <c r="AU173">
        <f>INT(US_Accidents_March23__3[[#This Row],[Start_Time]])</f>
        <v>42425</v>
      </c>
      <c r="AV173">
        <f>HOUR(US_Accidents_March23__3[[#This Row],[Start_Time]])</f>
        <v>8</v>
      </c>
      <c r="AW173" t="str">
        <f>TEXT(US_Accidents_March23__3[[#This Row],[date]],"ddd")</f>
        <v>Thu</v>
      </c>
      <c r="AX173" t="str" cm="1">
        <f t="array" ref="AX173">_xlfn.IFS(US_Accidents_March23__3[[#This Row],[hour]]&lt;6,"NIGHT",US_Accidents_March23__3[[#This Row],[hour]]&lt;12,"MORNING",US_Accidents_March23__3[[#This Row],[hour]]&lt;17,"AFTERNOON",TRUE,"EVENING")</f>
        <v>MORNING</v>
      </c>
      <c r="AY173" t="str">
        <f>IF(WEEKDAY(US_Accidents_March23__3[[#This Row],[date]],2)&gt;5,"WEEKEND","WEEKDAY")</f>
        <v>WEEKDAY</v>
      </c>
    </row>
    <row r="174" spans="1:51" x14ac:dyDescent="0.35">
      <c r="A174" t="s">
        <v>795</v>
      </c>
      <c r="B174" t="s">
        <v>46</v>
      </c>
      <c r="C174">
        <v>2</v>
      </c>
      <c r="D174" s="1">
        <v>42425.420949074076</v>
      </c>
      <c r="E174" s="1">
        <v>42425.441782407404</v>
      </c>
      <c r="F174">
        <v>39.669387999999998</v>
      </c>
      <c r="G174">
        <v>-84.222259999999977</v>
      </c>
      <c r="H174" t="s">
        <v>47</v>
      </c>
      <c r="I174" t="s">
        <v>47</v>
      </c>
      <c r="J174">
        <v>0.01</v>
      </c>
      <c r="K174" t="s">
        <v>796</v>
      </c>
      <c r="L174" t="s">
        <v>797</v>
      </c>
      <c r="M174" t="s">
        <v>49</v>
      </c>
      <c r="N174" t="s">
        <v>50</v>
      </c>
      <c r="O174" t="s">
        <v>51</v>
      </c>
      <c r="P174" t="s">
        <v>798</v>
      </c>
      <c r="Q174" t="s">
        <v>53</v>
      </c>
      <c r="R174" t="s">
        <v>54</v>
      </c>
      <c r="S174" t="s">
        <v>78</v>
      </c>
      <c r="T174" s="1">
        <v>42425.411805555559</v>
      </c>
      <c r="U174">
        <v>33.1</v>
      </c>
      <c r="V174">
        <v>24.4</v>
      </c>
      <c r="W174">
        <v>85</v>
      </c>
      <c r="X174">
        <v>29.73</v>
      </c>
      <c r="Y174">
        <v>4</v>
      </c>
      <c r="Z174" t="s">
        <v>113</v>
      </c>
      <c r="AA174">
        <v>11.5</v>
      </c>
      <c r="AB174">
        <v>0</v>
      </c>
      <c r="AC174" t="s">
        <v>119</v>
      </c>
      <c r="AD174" t="b">
        <v>0</v>
      </c>
      <c r="AE174" t="b">
        <v>0</v>
      </c>
      <c r="AF174" t="b">
        <v>0</v>
      </c>
      <c r="AG174" t="b">
        <v>0</v>
      </c>
      <c r="AH174" t="b">
        <v>0</v>
      </c>
      <c r="AI174" t="b">
        <v>0</v>
      </c>
      <c r="AJ174" t="b">
        <v>0</v>
      </c>
      <c r="AK174" t="b">
        <v>0</v>
      </c>
      <c r="AL174" t="b">
        <v>0</v>
      </c>
      <c r="AM174" t="b">
        <v>0</v>
      </c>
      <c r="AN174" t="b">
        <v>0</v>
      </c>
      <c r="AO174" t="b">
        <v>0</v>
      </c>
      <c r="AP174" t="b">
        <v>0</v>
      </c>
      <c r="AQ174" t="s">
        <v>61</v>
      </c>
      <c r="AR174" t="s">
        <v>61</v>
      </c>
      <c r="AS174" t="s">
        <v>61</v>
      </c>
      <c r="AT174" t="s">
        <v>61</v>
      </c>
      <c r="AU174">
        <f>INT(US_Accidents_March23__3[[#This Row],[Start_Time]])</f>
        <v>42425</v>
      </c>
      <c r="AV174">
        <f>HOUR(US_Accidents_March23__3[[#This Row],[Start_Time]])</f>
        <v>10</v>
      </c>
      <c r="AW174" t="str">
        <f>TEXT(US_Accidents_March23__3[[#This Row],[date]],"ddd")</f>
        <v>Thu</v>
      </c>
      <c r="AX174" t="str" cm="1">
        <f t="array" ref="AX174">_xlfn.IFS(US_Accidents_March23__3[[#This Row],[hour]]&lt;6,"NIGHT",US_Accidents_March23__3[[#This Row],[hour]]&lt;12,"MORNING",US_Accidents_March23__3[[#This Row],[hour]]&lt;17,"AFTERNOON",TRUE,"EVENING")</f>
        <v>MORNING</v>
      </c>
      <c r="AY174" t="str">
        <f>IF(WEEKDAY(US_Accidents_March23__3[[#This Row],[date]],2)&gt;5,"WEEKEND","WEEKDAY")</f>
        <v>WEEKDAY</v>
      </c>
    </row>
    <row r="175" spans="1:51" x14ac:dyDescent="0.35">
      <c r="A175" t="s">
        <v>799</v>
      </c>
      <c r="B175" t="s">
        <v>46</v>
      </c>
      <c r="C175">
        <v>3</v>
      </c>
      <c r="D175" s="1">
        <v>42426.681493055556</v>
      </c>
      <c r="E175" s="1">
        <v>42426.702326388891</v>
      </c>
      <c r="F175">
        <v>41.037647</v>
      </c>
      <c r="G175">
        <v>-81.584182999999996</v>
      </c>
      <c r="H175" t="s">
        <v>47</v>
      </c>
      <c r="I175" t="s">
        <v>47</v>
      </c>
      <c r="J175">
        <v>0.01</v>
      </c>
      <c r="K175" t="s">
        <v>800</v>
      </c>
      <c r="L175" t="s">
        <v>324</v>
      </c>
      <c r="M175" t="s">
        <v>325</v>
      </c>
      <c r="N175" t="s">
        <v>326</v>
      </c>
      <c r="O175" t="s">
        <v>51</v>
      </c>
      <c r="P175" t="s">
        <v>327</v>
      </c>
      <c r="Q175" t="s">
        <v>53</v>
      </c>
      <c r="R175" t="s">
        <v>54</v>
      </c>
      <c r="S175" t="s">
        <v>328</v>
      </c>
      <c r="T175" s="1">
        <v>42426.662499999999</v>
      </c>
      <c r="U175">
        <v>28.9</v>
      </c>
      <c r="V175">
        <v>19.2</v>
      </c>
      <c r="W175">
        <v>67</v>
      </c>
      <c r="X175">
        <v>30.21</v>
      </c>
      <c r="Y175">
        <v>5</v>
      </c>
      <c r="Z175" t="s">
        <v>102</v>
      </c>
      <c r="AA175">
        <v>11.5</v>
      </c>
      <c r="AB175">
        <v>0</v>
      </c>
      <c r="AC175" t="s">
        <v>119</v>
      </c>
      <c r="AD175" t="b">
        <v>0</v>
      </c>
      <c r="AE175" t="b">
        <v>0</v>
      </c>
      <c r="AF175" t="b">
        <v>0</v>
      </c>
      <c r="AG175" t="b">
        <v>0</v>
      </c>
      <c r="AH175" t="b">
        <v>0</v>
      </c>
      <c r="AI175" t="b">
        <v>0</v>
      </c>
      <c r="AJ175" t="b">
        <v>0</v>
      </c>
      <c r="AK175" t="b">
        <v>0</v>
      </c>
      <c r="AL175" t="b">
        <v>0</v>
      </c>
      <c r="AM175" t="b">
        <v>0</v>
      </c>
      <c r="AN175" t="b">
        <v>0</v>
      </c>
      <c r="AO175" t="b">
        <v>0</v>
      </c>
      <c r="AP175" t="b">
        <v>0</v>
      </c>
      <c r="AQ175" t="s">
        <v>61</v>
      </c>
      <c r="AR175" t="s">
        <v>61</v>
      </c>
      <c r="AS175" t="s">
        <v>61</v>
      </c>
      <c r="AT175" t="s">
        <v>61</v>
      </c>
      <c r="AU175">
        <f>INT(US_Accidents_March23__3[[#This Row],[Start_Time]])</f>
        <v>42426</v>
      </c>
      <c r="AV175">
        <f>HOUR(US_Accidents_March23__3[[#This Row],[Start_Time]])</f>
        <v>16</v>
      </c>
      <c r="AW175" t="str">
        <f>TEXT(US_Accidents_March23__3[[#This Row],[date]],"ddd")</f>
        <v>Fri</v>
      </c>
      <c r="AX175" t="str" cm="1">
        <f t="array" ref="AX175">_xlfn.IFS(US_Accidents_March23__3[[#This Row],[hour]]&lt;6,"NIGHT",US_Accidents_March23__3[[#This Row],[hour]]&lt;12,"MORNING",US_Accidents_March23__3[[#This Row],[hour]]&lt;17,"AFTERNOON",TRUE,"EVENING")</f>
        <v>AFTERNOON</v>
      </c>
      <c r="AY175" t="str">
        <f>IF(WEEKDAY(US_Accidents_March23__3[[#This Row],[date]],2)&gt;5,"WEEKEND","WEEKDAY")</f>
        <v>WEEKDAY</v>
      </c>
    </row>
    <row r="176" spans="1:51" x14ac:dyDescent="0.35">
      <c r="A176" t="s">
        <v>801</v>
      </c>
      <c r="B176" t="s">
        <v>46</v>
      </c>
      <c r="C176">
        <v>3</v>
      </c>
      <c r="D176" s="1">
        <v>42427.815868055557</v>
      </c>
      <c r="E176" s="1">
        <v>42427.851111111115</v>
      </c>
      <c r="F176">
        <v>40.083205999999997</v>
      </c>
      <c r="G176">
        <v>-82.906798999999978</v>
      </c>
      <c r="H176" t="s">
        <v>47</v>
      </c>
      <c r="I176" t="s">
        <v>47</v>
      </c>
      <c r="J176">
        <v>0.01</v>
      </c>
      <c r="K176" t="s">
        <v>802</v>
      </c>
      <c r="L176" t="s">
        <v>166</v>
      </c>
      <c r="M176" t="s">
        <v>82</v>
      </c>
      <c r="N176" t="s">
        <v>59</v>
      </c>
      <c r="O176" t="s">
        <v>51</v>
      </c>
      <c r="P176" t="s">
        <v>83</v>
      </c>
      <c r="Q176" t="s">
        <v>53</v>
      </c>
      <c r="R176" t="s">
        <v>54</v>
      </c>
      <c r="S176" t="s">
        <v>60</v>
      </c>
      <c r="T176" s="1">
        <v>42427.82708333333</v>
      </c>
      <c r="U176">
        <v>42.1</v>
      </c>
      <c r="V176">
        <v>37.700000000000003</v>
      </c>
      <c r="W176">
        <v>55</v>
      </c>
      <c r="X176">
        <v>30.04</v>
      </c>
      <c r="Y176">
        <v>10</v>
      </c>
      <c r="Z176" t="s">
        <v>165</v>
      </c>
      <c r="AA176">
        <v>6.9</v>
      </c>
      <c r="AC176" t="s">
        <v>353</v>
      </c>
      <c r="AD176" t="b">
        <v>0</v>
      </c>
      <c r="AE176" t="b">
        <v>0</v>
      </c>
      <c r="AF176" t="b">
        <v>0</v>
      </c>
      <c r="AG176" t="b">
        <v>0</v>
      </c>
      <c r="AH176" t="b">
        <v>0</v>
      </c>
      <c r="AI176" t="b">
        <v>0</v>
      </c>
      <c r="AJ176" t="b">
        <v>0</v>
      </c>
      <c r="AK176" t="b">
        <v>0</v>
      </c>
      <c r="AL176" t="b">
        <v>0</v>
      </c>
      <c r="AM176" t="b">
        <v>0</v>
      </c>
      <c r="AN176" t="b">
        <v>0</v>
      </c>
      <c r="AO176" t="b">
        <v>0</v>
      </c>
      <c r="AP176" t="b">
        <v>0</v>
      </c>
      <c r="AQ176" t="s">
        <v>57</v>
      </c>
      <c r="AR176" t="s">
        <v>57</v>
      </c>
      <c r="AS176" t="s">
        <v>57</v>
      </c>
      <c r="AT176" t="s">
        <v>61</v>
      </c>
      <c r="AU176">
        <f>INT(US_Accidents_March23__3[[#This Row],[Start_Time]])</f>
        <v>42427</v>
      </c>
      <c r="AV176">
        <f>HOUR(US_Accidents_March23__3[[#This Row],[Start_Time]])</f>
        <v>19</v>
      </c>
      <c r="AW176" t="str">
        <f>TEXT(US_Accidents_March23__3[[#This Row],[date]],"ddd")</f>
        <v>Sat</v>
      </c>
      <c r="AX176" t="str" cm="1">
        <f t="array" ref="AX176">_xlfn.IFS(US_Accidents_March23__3[[#This Row],[hour]]&lt;6,"NIGHT",US_Accidents_March23__3[[#This Row],[hour]]&lt;12,"MORNING",US_Accidents_March23__3[[#This Row],[hour]]&lt;17,"AFTERNOON",TRUE,"EVENING")</f>
        <v>EVENING</v>
      </c>
      <c r="AY176" t="str">
        <f>IF(WEEKDAY(US_Accidents_March23__3[[#This Row],[date]],2)&gt;5,"WEEKEND","WEEKDAY")</f>
        <v>WEEKEND</v>
      </c>
    </row>
    <row r="177" spans="1:51" x14ac:dyDescent="0.35">
      <c r="A177" t="s">
        <v>803</v>
      </c>
      <c r="B177" t="s">
        <v>46</v>
      </c>
      <c r="C177">
        <v>2</v>
      </c>
      <c r="D177" s="1">
        <v>42429.251770833333</v>
      </c>
      <c r="E177" s="1">
        <v>42429.272604166668</v>
      </c>
      <c r="F177">
        <v>39.778010999999999</v>
      </c>
      <c r="G177">
        <v>-84.200493000000023</v>
      </c>
      <c r="H177" t="s">
        <v>47</v>
      </c>
      <c r="I177" t="s">
        <v>47</v>
      </c>
      <c r="J177">
        <v>0.01</v>
      </c>
      <c r="K177" t="s">
        <v>804</v>
      </c>
      <c r="L177" t="s">
        <v>805</v>
      </c>
      <c r="M177" t="s">
        <v>49</v>
      </c>
      <c r="N177" t="s">
        <v>50</v>
      </c>
      <c r="O177" t="s">
        <v>51</v>
      </c>
      <c r="P177" t="s">
        <v>806</v>
      </c>
      <c r="Q177" t="s">
        <v>53</v>
      </c>
      <c r="R177" t="s">
        <v>54</v>
      </c>
      <c r="S177" t="s">
        <v>75</v>
      </c>
      <c r="T177" s="1">
        <v>42429.24722222222</v>
      </c>
      <c r="U177">
        <v>37</v>
      </c>
      <c r="V177">
        <v>27.4</v>
      </c>
      <c r="W177">
        <v>89</v>
      </c>
      <c r="X177">
        <v>29.89</v>
      </c>
      <c r="Y177">
        <v>8</v>
      </c>
      <c r="Z177" t="s">
        <v>96</v>
      </c>
      <c r="AA177">
        <v>17.3</v>
      </c>
      <c r="AC177" t="s">
        <v>70</v>
      </c>
      <c r="AD177" t="b">
        <v>0</v>
      </c>
      <c r="AE177" t="b">
        <v>0</v>
      </c>
      <c r="AF177" t="b">
        <v>0</v>
      </c>
      <c r="AG177" t="b">
        <v>0</v>
      </c>
      <c r="AH177" t="b">
        <v>0</v>
      </c>
      <c r="AI177" t="b">
        <v>0</v>
      </c>
      <c r="AJ177" t="b">
        <v>0</v>
      </c>
      <c r="AK177" t="b">
        <v>0</v>
      </c>
      <c r="AL177" t="b">
        <v>0</v>
      </c>
      <c r="AM177" t="b">
        <v>0</v>
      </c>
      <c r="AN177" t="b">
        <v>0</v>
      </c>
      <c r="AO177" t="b">
        <v>0</v>
      </c>
      <c r="AP177" t="b">
        <v>0</v>
      </c>
      <c r="AQ177" t="s">
        <v>57</v>
      </c>
      <c r="AR177" t="s">
        <v>57</v>
      </c>
      <c r="AS177" t="s">
        <v>57</v>
      </c>
      <c r="AT177" t="s">
        <v>61</v>
      </c>
      <c r="AU177">
        <f>INT(US_Accidents_March23__3[[#This Row],[Start_Time]])</f>
        <v>42429</v>
      </c>
      <c r="AV177">
        <f>HOUR(US_Accidents_March23__3[[#This Row],[Start_Time]])</f>
        <v>6</v>
      </c>
      <c r="AW177" t="str">
        <f>TEXT(US_Accidents_March23__3[[#This Row],[date]],"ddd")</f>
        <v>Mon</v>
      </c>
      <c r="AX177" t="str" cm="1">
        <f t="array" ref="AX177">_xlfn.IFS(US_Accidents_March23__3[[#This Row],[hour]]&lt;6,"NIGHT",US_Accidents_March23__3[[#This Row],[hour]]&lt;12,"MORNING",US_Accidents_March23__3[[#This Row],[hour]]&lt;17,"AFTERNOON",TRUE,"EVENING")</f>
        <v>MORNING</v>
      </c>
      <c r="AY177" t="str">
        <f>IF(WEEKDAY(US_Accidents_March23__3[[#This Row],[date]],2)&gt;5,"WEEKEND","WEEKDAY")</f>
        <v>WEEKDAY</v>
      </c>
    </row>
    <row r="178" spans="1:51" x14ac:dyDescent="0.35">
      <c r="A178" t="s">
        <v>807</v>
      </c>
      <c r="B178" t="s">
        <v>46</v>
      </c>
      <c r="C178">
        <v>2</v>
      </c>
      <c r="D178" s="1">
        <v>42429.265763888892</v>
      </c>
      <c r="E178" s="1">
        <v>42429.286597222221</v>
      </c>
      <c r="F178">
        <v>41.399146999999999</v>
      </c>
      <c r="G178">
        <v>-81.565674000000001</v>
      </c>
      <c r="H178" t="s">
        <v>47</v>
      </c>
      <c r="I178" t="s">
        <v>47</v>
      </c>
      <c r="J178">
        <v>0</v>
      </c>
      <c r="K178" t="s">
        <v>808</v>
      </c>
      <c r="L178" t="s">
        <v>809</v>
      </c>
      <c r="M178" t="s">
        <v>259</v>
      </c>
      <c r="N178" t="s">
        <v>254</v>
      </c>
      <c r="O178" t="s">
        <v>51</v>
      </c>
      <c r="P178" t="s">
        <v>260</v>
      </c>
      <c r="Q178" t="s">
        <v>53</v>
      </c>
      <c r="R178" t="s">
        <v>54</v>
      </c>
      <c r="S178" t="s">
        <v>256</v>
      </c>
      <c r="T178" s="1">
        <v>42429.245138888888</v>
      </c>
      <c r="U178">
        <v>36</v>
      </c>
      <c r="V178">
        <v>24.7</v>
      </c>
      <c r="W178">
        <v>86</v>
      </c>
      <c r="X178">
        <v>29.74</v>
      </c>
      <c r="Y178">
        <v>10</v>
      </c>
      <c r="Z178" t="s">
        <v>113</v>
      </c>
      <c r="AA178">
        <v>21.9</v>
      </c>
      <c r="AC178" t="s">
        <v>70</v>
      </c>
      <c r="AD178" t="b">
        <v>0</v>
      </c>
      <c r="AE178" t="b">
        <v>0</v>
      </c>
      <c r="AF178" t="b">
        <v>0</v>
      </c>
      <c r="AG178" t="b">
        <v>0</v>
      </c>
      <c r="AH178" t="b">
        <v>0</v>
      </c>
      <c r="AI178" t="b">
        <v>0</v>
      </c>
      <c r="AJ178" t="b">
        <v>0</v>
      </c>
      <c r="AK178" t="b">
        <v>0</v>
      </c>
      <c r="AL178" t="b">
        <v>0</v>
      </c>
      <c r="AM178" t="b">
        <v>0</v>
      </c>
      <c r="AN178" t="b">
        <v>0</v>
      </c>
      <c r="AO178" t="b">
        <v>0</v>
      </c>
      <c r="AP178" t="b">
        <v>0</v>
      </c>
      <c r="AQ178" t="s">
        <v>57</v>
      </c>
      <c r="AR178" t="s">
        <v>57</v>
      </c>
      <c r="AS178" t="s">
        <v>61</v>
      </c>
      <c r="AT178" t="s">
        <v>61</v>
      </c>
      <c r="AU178">
        <f>INT(US_Accidents_March23__3[[#This Row],[Start_Time]])</f>
        <v>42429</v>
      </c>
      <c r="AV178">
        <f>HOUR(US_Accidents_March23__3[[#This Row],[Start_Time]])</f>
        <v>6</v>
      </c>
      <c r="AW178" t="str">
        <f>TEXT(US_Accidents_March23__3[[#This Row],[date]],"ddd")</f>
        <v>Mon</v>
      </c>
      <c r="AX178" t="str" cm="1">
        <f t="array" ref="AX178">_xlfn.IFS(US_Accidents_March23__3[[#This Row],[hour]]&lt;6,"NIGHT",US_Accidents_March23__3[[#This Row],[hour]]&lt;12,"MORNING",US_Accidents_March23__3[[#This Row],[hour]]&lt;17,"AFTERNOON",TRUE,"EVENING")</f>
        <v>MORNING</v>
      </c>
      <c r="AY178" t="str">
        <f>IF(WEEKDAY(US_Accidents_March23__3[[#This Row],[date]],2)&gt;5,"WEEKEND","WEEKDAY")</f>
        <v>WEEKDAY</v>
      </c>
    </row>
    <row r="179" spans="1:51" x14ac:dyDescent="0.35">
      <c r="A179" t="s">
        <v>810</v>
      </c>
      <c r="B179" t="s">
        <v>46</v>
      </c>
      <c r="C179">
        <v>2</v>
      </c>
      <c r="D179" s="1">
        <v>42429.341319444444</v>
      </c>
      <c r="E179" s="1">
        <v>42429.36215277778</v>
      </c>
      <c r="F179">
        <v>39.777355</v>
      </c>
      <c r="G179">
        <v>-84.199569999999994</v>
      </c>
      <c r="H179" t="s">
        <v>47</v>
      </c>
      <c r="I179" t="s">
        <v>47</v>
      </c>
      <c r="J179">
        <v>0</v>
      </c>
      <c r="K179" t="s">
        <v>811</v>
      </c>
      <c r="L179" t="s">
        <v>228</v>
      </c>
      <c r="M179" t="s">
        <v>49</v>
      </c>
      <c r="N179" t="s">
        <v>50</v>
      </c>
      <c r="O179" t="s">
        <v>51</v>
      </c>
      <c r="P179" t="s">
        <v>87</v>
      </c>
      <c r="Q179" t="s">
        <v>53</v>
      </c>
      <c r="R179" t="s">
        <v>54</v>
      </c>
      <c r="S179" t="s">
        <v>75</v>
      </c>
      <c r="T179" s="1">
        <v>42429.330555555556</v>
      </c>
      <c r="U179">
        <v>37.9</v>
      </c>
      <c r="V179">
        <v>30</v>
      </c>
      <c r="W179">
        <v>86</v>
      </c>
      <c r="X179">
        <v>29.95</v>
      </c>
      <c r="Y179">
        <v>10</v>
      </c>
      <c r="Z179" t="s">
        <v>113</v>
      </c>
      <c r="AA179">
        <v>12.7</v>
      </c>
      <c r="AC179" t="s">
        <v>70</v>
      </c>
      <c r="AD179" t="b">
        <v>0</v>
      </c>
      <c r="AE179" t="b">
        <v>0</v>
      </c>
      <c r="AF179" t="b">
        <v>0</v>
      </c>
      <c r="AG179" t="b">
        <v>0</v>
      </c>
      <c r="AH179" t="b">
        <v>0</v>
      </c>
      <c r="AI179" t="b">
        <v>0</v>
      </c>
      <c r="AJ179" t="b">
        <v>0</v>
      </c>
      <c r="AK179" t="b">
        <v>0</v>
      </c>
      <c r="AL179" t="b">
        <v>0</v>
      </c>
      <c r="AM179" t="b">
        <v>0</v>
      </c>
      <c r="AN179" t="b">
        <v>0</v>
      </c>
      <c r="AO179" t="b">
        <v>0</v>
      </c>
      <c r="AP179" t="b">
        <v>0</v>
      </c>
      <c r="AQ179" t="s">
        <v>61</v>
      </c>
      <c r="AR179" t="s">
        <v>61</v>
      </c>
      <c r="AS179" t="s">
        <v>61</v>
      </c>
      <c r="AT179" t="s">
        <v>61</v>
      </c>
      <c r="AU179">
        <f>INT(US_Accidents_March23__3[[#This Row],[Start_Time]])</f>
        <v>42429</v>
      </c>
      <c r="AV179">
        <f>HOUR(US_Accidents_March23__3[[#This Row],[Start_Time]])</f>
        <v>8</v>
      </c>
      <c r="AW179" t="str">
        <f>TEXT(US_Accidents_March23__3[[#This Row],[date]],"ddd")</f>
        <v>Mon</v>
      </c>
      <c r="AX179" t="str" cm="1">
        <f t="array" ref="AX179">_xlfn.IFS(US_Accidents_March23__3[[#This Row],[hour]]&lt;6,"NIGHT",US_Accidents_March23__3[[#This Row],[hour]]&lt;12,"MORNING",US_Accidents_March23__3[[#This Row],[hour]]&lt;17,"AFTERNOON",TRUE,"EVENING")</f>
        <v>MORNING</v>
      </c>
      <c r="AY179" t="str">
        <f>IF(WEEKDAY(US_Accidents_March23__3[[#This Row],[date]],2)&gt;5,"WEEKEND","WEEKDAY")</f>
        <v>WEEKDAY</v>
      </c>
    </row>
    <row r="180" spans="1:51" x14ac:dyDescent="0.35">
      <c r="A180" t="s">
        <v>812</v>
      </c>
      <c r="B180" t="s">
        <v>46</v>
      </c>
      <c r="C180">
        <v>2</v>
      </c>
      <c r="D180" s="1">
        <v>42429.393206018518</v>
      </c>
      <c r="E180" s="1">
        <v>42429.414039351854</v>
      </c>
      <c r="F180">
        <v>39.647240000000004</v>
      </c>
      <c r="G180">
        <v>-84.224318999999994</v>
      </c>
      <c r="H180" t="s">
        <v>47</v>
      </c>
      <c r="I180" t="s">
        <v>47</v>
      </c>
      <c r="J180">
        <v>0.01</v>
      </c>
      <c r="K180" t="s">
        <v>813</v>
      </c>
      <c r="L180" t="s">
        <v>814</v>
      </c>
      <c r="M180" t="s">
        <v>49</v>
      </c>
      <c r="N180" t="s">
        <v>50</v>
      </c>
      <c r="O180" t="s">
        <v>51</v>
      </c>
      <c r="P180" t="s">
        <v>232</v>
      </c>
      <c r="Q180" t="s">
        <v>53</v>
      </c>
      <c r="R180" t="s">
        <v>54</v>
      </c>
      <c r="S180" t="s">
        <v>78</v>
      </c>
      <c r="T180" s="1">
        <v>42429.411805555559</v>
      </c>
      <c r="U180">
        <v>39</v>
      </c>
      <c r="V180">
        <v>32.799999999999997</v>
      </c>
      <c r="W180">
        <v>70</v>
      </c>
      <c r="X180">
        <v>30.01</v>
      </c>
      <c r="Y180">
        <v>4</v>
      </c>
      <c r="Z180" t="s">
        <v>113</v>
      </c>
      <c r="AA180">
        <v>9.1999999999999993</v>
      </c>
      <c r="AC180" t="s">
        <v>315</v>
      </c>
      <c r="AD180" t="b">
        <v>0</v>
      </c>
      <c r="AE180" t="b">
        <v>0</v>
      </c>
      <c r="AF180" t="b">
        <v>0</v>
      </c>
      <c r="AG180" t="b">
        <v>0</v>
      </c>
      <c r="AH180" t="b">
        <v>0</v>
      </c>
      <c r="AI180" t="b">
        <v>0</v>
      </c>
      <c r="AJ180" t="b">
        <v>0</v>
      </c>
      <c r="AK180" t="b">
        <v>0</v>
      </c>
      <c r="AL180" t="b">
        <v>0</v>
      </c>
      <c r="AM180" t="b">
        <v>0</v>
      </c>
      <c r="AN180" t="b">
        <v>0</v>
      </c>
      <c r="AO180" t="b">
        <v>1</v>
      </c>
      <c r="AP180" t="b">
        <v>0</v>
      </c>
      <c r="AQ180" t="s">
        <v>61</v>
      </c>
      <c r="AR180" t="s">
        <v>61</v>
      </c>
      <c r="AS180" t="s">
        <v>61</v>
      </c>
      <c r="AT180" t="s">
        <v>61</v>
      </c>
      <c r="AU180">
        <f>INT(US_Accidents_March23__3[[#This Row],[Start_Time]])</f>
        <v>42429</v>
      </c>
      <c r="AV180">
        <f>HOUR(US_Accidents_March23__3[[#This Row],[Start_Time]])</f>
        <v>9</v>
      </c>
      <c r="AW180" t="str">
        <f>TEXT(US_Accidents_March23__3[[#This Row],[date]],"ddd")</f>
        <v>Mon</v>
      </c>
      <c r="AX180" t="str" cm="1">
        <f t="array" ref="AX180">_xlfn.IFS(US_Accidents_March23__3[[#This Row],[hour]]&lt;6,"NIGHT",US_Accidents_March23__3[[#This Row],[hour]]&lt;12,"MORNING",US_Accidents_March23__3[[#This Row],[hour]]&lt;17,"AFTERNOON",TRUE,"EVENING")</f>
        <v>MORNING</v>
      </c>
      <c r="AY180" t="str">
        <f>IF(WEEKDAY(US_Accidents_March23__3[[#This Row],[date]],2)&gt;5,"WEEKEND","WEEKDAY")</f>
        <v>WEEKDAY</v>
      </c>
    </row>
    <row r="181" spans="1:51" x14ac:dyDescent="0.35">
      <c r="A181" t="s">
        <v>815</v>
      </c>
      <c r="B181" t="s">
        <v>46</v>
      </c>
      <c r="C181">
        <v>2</v>
      </c>
      <c r="D181" s="1">
        <v>42429.396932870368</v>
      </c>
      <c r="E181" s="1">
        <v>42429.41777777778</v>
      </c>
      <c r="F181">
        <v>39.745486999999997</v>
      </c>
      <c r="G181">
        <v>-84.165443000000025</v>
      </c>
      <c r="H181" t="s">
        <v>47</v>
      </c>
      <c r="I181" t="s">
        <v>47</v>
      </c>
      <c r="J181">
        <v>0</v>
      </c>
      <c r="K181" t="s">
        <v>816</v>
      </c>
      <c r="L181" t="s">
        <v>817</v>
      </c>
      <c r="M181" t="s">
        <v>49</v>
      </c>
      <c r="N181" t="s">
        <v>50</v>
      </c>
      <c r="O181" t="s">
        <v>51</v>
      </c>
      <c r="P181" t="s">
        <v>818</v>
      </c>
      <c r="Q181" t="s">
        <v>53</v>
      </c>
      <c r="R181" t="s">
        <v>54</v>
      </c>
      <c r="S181" t="s">
        <v>55</v>
      </c>
      <c r="T181" s="1">
        <v>42429.380555555559</v>
      </c>
      <c r="U181">
        <v>39.200000000000003</v>
      </c>
      <c r="V181">
        <v>32</v>
      </c>
      <c r="W181">
        <v>75</v>
      </c>
      <c r="X181">
        <v>29.98</v>
      </c>
      <c r="Y181">
        <v>10</v>
      </c>
      <c r="Z181" t="s">
        <v>113</v>
      </c>
      <c r="AA181">
        <v>11.5</v>
      </c>
      <c r="AC181" t="s">
        <v>70</v>
      </c>
      <c r="AD181" t="b">
        <v>0</v>
      </c>
      <c r="AE181" t="b">
        <v>0</v>
      </c>
      <c r="AF181" t="b">
        <v>0</v>
      </c>
      <c r="AG181" t="b">
        <v>0</v>
      </c>
      <c r="AH181" t="b">
        <v>0</v>
      </c>
      <c r="AI181" t="b">
        <v>0</v>
      </c>
      <c r="AJ181" t="b">
        <v>0</v>
      </c>
      <c r="AK181" t="b">
        <v>0</v>
      </c>
      <c r="AL181" t="b">
        <v>0</v>
      </c>
      <c r="AM181" t="b">
        <v>0</v>
      </c>
      <c r="AN181" t="b">
        <v>0</v>
      </c>
      <c r="AO181" t="b">
        <v>0</v>
      </c>
      <c r="AP181" t="b">
        <v>0</v>
      </c>
      <c r="AQ181" t="s">
        <v>61</v>
      </c>
      <c r="AR181" t="s">
        <v>61</v>
      </c>
      <c r="AS181" t="s">
        <v>61</v>
      </c>
      <c r="AT181" t="s">
        <v>61</v>
      </c>
      <c r="AU181">
        <f>INT(US_Accidents_March23__3[[#This Row],[Start_Time]])</f>
        <v>42429</v>
      </c>
      <c r="AV181">
        <f>HOUR(US_Accidents_March23__3[[#This Row],[Start_Time]])</f>
        <v>9</v>
      </c>
      <c r="AW181" t="str">
        <f>TEXT(US_Accidents_March23__3[[#This Row],[date]],"ddd")</f>
        <v>Mon</v>
      </c>
      <c r="AX181" t="str" cm="1">
        <f t="array" ref="AX181">_xlfn.IFS(US_Accidents_March23__3[[#This Row],[hour]]&lt;6,"NIGHT",US_Accidents_March23__3[[#This Row],[hour]]&lt;12,"MORNING",US_Accidents_March23__3[[#This Row],[hour]]&lt;17,"AFTERNOON",TRUE,"EVENING")</f>
        <v>MORNING</v>
      </c>
      <c r="AY181" t="str">
        <f>IF(WEEKDAY(US_Accidents_March23__3[[#This Row],[date]],2)&gt;5,"WEEKEND","WEEKDAY")</f>
        <v>WEEKDAY</v>
      </c>
    </row>
    <row r="182" spans="1:51" x14ac:dyDescent="0.35">
      <c r="A182" t="s">
        <v>819</v>
      </c>
      <c r="B182" t="s">
        <v>46</v>
      </c>
      <c r="C182">
        <v>2</v>
      </c>
      <c r="D182" s="1">
        <v>42429.480775462966</v>
      </c>
      <c r="E182" s="1">
        <v>42429.512361111112</v>
      </c>
      <c r="F182">
        <v>39.778010999999999</v>
      </c>
      <c r="G182">
        <v>-84.200493000000023</v>
      </c>
      <c r="H182" t="s">
        <v>47</v>
      </c>
      <c r="I182" t="s">
        <v>47</v>
      </c>
      <c r="J182">
        <v>0</v>
      </c>
      <c r="K182" t="s">
        <v>820</v>
      </c>
      <c r="L182" t="s">
        <v>805</v>
      </c>
      <c r="M182" t="s">
        <v>49</v>
      </c>
      <c r="N182" t="s">
        <v>50</v>
      </c>
      <c r="O182" t="s">
        <v>51</v>
      </c>
      <c r="P182" t="s">
        <v>806</v>
      </c>
      <c r="Q182" t="s">
        <v>53</v>
      </c>
      <c r="R182" t="s">
        <v>54</v>
      </c>
      <c r="S182" t="s">
        <v>75</v>
      </c>
      <c r="T182" s="1">
        <v>42429.49722222222</v>
      </c>
      <c r="U182">
        <v>42.1</v>
      </c>
      <c r="V182">
        <v>33.6</v>
      </c>
      <c r="W182">
        <v>70</v>
      </c>
      <c r="X182">
        <v>30.04</v>
      </c>
      <c r="Y182">
        <v>10</v>
      </c>
      <c r="Z182" t="s">
        <v>69</v>
      </c>
      <c r="AA182">
        <v>18.399999999999999</v>
      </c>
      <c r="AC182" t="s">
        <v>76</v>
      </c>
      <c r="AD182" t="b">
        <v>0</v>
      </c>
      <c r="AE182" t="b">
        <v>0</v>
      </c>
      <c r="AF182" t="b">
        <v>0</v>
      </c>
      <c r="AG182" t="b">
        <v>0</v>
      </c>
      <c r="AH182" t="b">
        <v>0</v>
      </c>
      <c r="AI182" t="b">
        <v>0</v>
      </c>
      <c r="AJ182" t="b">
        <v>0</v>
      </c>
      <c r="AK182" t="b">
        <v>0</v>
      </c>
      <c r="AL182" t="b">
        <v>0</v>
      </c>
      <c r="AM182" t="b">
        <v>0</v>
      </c>
      <c r="AN182" t="b">
        <v>0</v>
      </c>
      <c r="AO182" t="b">
        <v>0</v>
      </c>
      <c r="AP182" t="b">
        <v>0</v>
      </c>
      <c r="AQ182" t="s">
        <v>61</v>
      </c>
      <c r="AR182" t="s">
        <v>61</v>
      </c>
      <c r="AS182" t="s">
        <v>61</v>
      </c>
      <c r="AT182" t="s">
        <v>61</v>
      </c>
      <c r="AU182">
        <f>INT(US_Accidents_March23__3[[#This Row],[Start_Time]])</f>
        <v>42429</v>
      </c>
      <c r="AV182">
        <f>HOUR(US_Accidents_March23__3[[#This Row],[Start_Time]])</f>
        <v>11</v>
      </c>
      <c r="AW182" t="str">
        <f>TEXT(US_Accidents_March23__3[[#This Row],[date]],"ddd")</f>
        <v>Mon</v>
      </c>
      <c r="AX182" t="str" cm="1">
        <f t="array" ref="AX182">_xlfn.IFS(US_Accidents_March23__3[[#This Row],[hour]]&lt;6,"NIGHT",US_Accidents_March23__3[[#This Row],[hour]]&lt;12,"MORNING",US_Accidents_March23__3[[#This Row],[hour]]&lt;17,"AFTERNOON",TRUE,"EVENING")</f>
        <v>MORNING</v>
      </c>
      <c r="AY182" t="str">
        <f>IF(WEEKDAY(US_Accidents_March23__3[[#This Row],[date]],2)&gt;5,"WEEKEND","WEEKDAY")</f>
        <v>WEEKDAY</v>
      </c>
    </row>
    <row r="183" spans="1:51" x14ac:dyDescent="0.35">
      <c r="A183" t="s">
        <v>821</v>
      </c>
      <c r="B183" t="s">
        <v>380</v>
      </c>
      <c r="C183">
        <v>3</v>
      </c>
      <c r="D183" s="1">
        <v>42429.535925925928</v>
      </c>
      <c r="E183" s="1">
        <v>42429.556759259256</v>
      </c>
      <c r="F183">
        <v>40.002552000000001</v>
      </c>
      <c r="G183">
        <v>-83.118355000000022</v>
      </c>
      <c r="H183" t="s">
        <v>47</v>
      </c>
      <c r="I183" t="s">
        <v>47</v>
      </c>
      <c r="J183">
        <v>0.01</v>
      </c>
      <c r="K183" t="s">
        <v>822</v>
      </c>
      <c r="L183" t="s">
        <v>823</v>
      </c>
      <c r="M183" t="s">
        <v>93</v>
      </c>
      <c r="N183" t="s">
        <v>59</v>
      </c>
      <c r="O183" t="s">
        <v>51</v>
      </c>
      <c r="P183" t="s">
        <v>94</v>
      </c>
      <c r="Q183" t="s">
        <v>53</v>
      </c>
      <c r="R183" t="s">
        <v>54</v>
      </c>
      <c r="S183" t="s">
        <v>95</v>
      </c>
      <c r="T183" s="1">
        <v>42429.53125</v>
      </c>
      <c r="U183">
        <v>44.6</v>
      </c>
      <c r="V183">
        <v>37.200000000000003</v>
      </c>
      <c r="W183">
        <v>66</v>
      </c>
      <c r="X183">
        <v>30.01</v>
      </c>
      <c r="Y183">
        <v>10</v>
      </c>
      <c r="Z183" t="s">
        <v>85</v>
      </c>
      <c r="AA183">
        <v>17.3</v>
      </c>
      <c r="AC183" t="s">
        <v>353</v>
      </c>
      <c r="AD183" t="b">
        <v>0</v>
      </c>
      <c r="AE183" t="b">
        <v>0</v>
      </c>
      <c r="AF183" t="b">
        <v>0</v>
      </c>
      <c r="AG183" t="b">
        <v>0</v>
      </c>
      <c r="AH183" t="b">
        <v>0</v>
      </c>
      <c r="AI183" t="b">
        <v>0</v>
      </c>
      <c r="AJ183" t="b">
        <v>0</v>
      </c>
      <c r="AK183" t="b">
        <v>0</v>
      </c>
      <c r="AL183" t="b">
        <v>0</v>
      </c>
      <c r="AM183" t="b">
        <v>0</v>
      </c>
      <c r="AN183" t="b">
        <v>0</v>
      </c>
      <c r="AO183" t="b">
        <v>0</v>
      </c>
      <c r="AP183" t="b">
        <v>0</v>
      </c>
      <c r="AQ183" t="s">
        <v>61</v>
      </c>
      <c r="AR183" t="s">
        <v>61</v>
      </c>
      <c r="AS183" t="s">
        <v>61</v>
      </c>
      <c r="AT183" t="s">
        <v>61</v>
      </c>
      <c r="AU183">
        <f>INT(US_Accidents_March23__3[[#This Row],[Start_Time]])</f>
        <v>42429</v>
      </c>
      <c r="AV183">
        <f>HOUR(US_Accidents_March23__3[[#This Row],[Start_Time]])</f>
        <v>12</v>
      </c>
      <c r="AW183" t="str">
        <f>TEXT(US_Accidents_March23__3[[#This Row],[date]],"ddd")</f>
        <v>Mon</v>
      </c>
      <c r="AX183" t="str" cm="1">
        <f t="array" ref="AX183">_xlfn.IFS(US_Accidents_March23__3[[#This Row],[hour]]&lt;6,"NIGHT",US_Accidents_March23__3[[#This Row],[hour]]&lt;12,"MORNING",US_Accidents_March23__3[[#This Row],[hour]]&lt;17,"AFTERNOON",TRUE,"EVENING")</f>
        <v>AFTERNOON</v>
      </c>
      <c r="AY183" t="str">
        <f>IF(WEEKDAY(US_Accidents_March23__3[[#This Row],[date]],2)&gt;5,"WEEKEND","WEEKDAY")</f>
        <v>WEEKDAY</v>
      </c>
    </row>
    <row r="184" spans="1:51" x14ac:dyDescent="0.35">
      <c r="A184" t="s">
        <v>824</v>
      </c>
      <c r="B184" t="s">
        <v>46</v>
      </c>
      <c r="C184">
        <v>3</v>
      </c>
      <c r="D184" s="1">
        <v>42429.813888888886</v>
      </c>
      <c r="E184" s="1">
        <v>42429.999305555553</v>
      </c>
      <c r="F184">
        <v>40.109912999999999</v>
      </c>
      <c r="G184">
        <v>-84.223647999999997</v>
      </c>
      <c r="H184" t="s">
        <v>47</v>
      </c>
      <c r="I184" t="s">
        <v>47</v>
      </c>
      <c r="J184">
        <v>0.01</v>
      </c>
      <c r="K184" t="s">
        <v>825</v>
      </c>
      <c r="L184" t="s">
        <v>73</v>
      </c>
      <c r="M184" t="s">
        <v>288</v>
      </c>
      <c r="N184" t="s">
        <v>289</v>
      </c>
      <c r="O184" t="s">
        <v>51</v>
      </c>
      <c r="P184" t="s">
        <v>290</v>
      </c>
      <c r="Q184" t="s">
        <v>53</v>
      </c>
      <c r="R184" t="s">
        <v>54</v>
      </c>
      <c r="S184" t="s">
        <v>291</v>
      </c>
      <c r="T184" s="1">
        <v>42429.815972222219</v>
      </c>
      <c r="U184">
        <v>44.6</v>
      </c>
      <c r="V184">
        <v>41.4</v>
      </c>
      <c r="W184">
        <v>66</v>
      </c>
      <c r="X184">
        <v>29.98</v>
      </c>
      <c r="Y184">
        <v>10</v>
      </c>
      <c r="Z184" t="s">
        <v>69</v>
      </c>
      <c r="AA184">
        <v>5.8</v>
      </c>
      <c r="AC184" t="s">
        <v>353</v>
      </c>
      <c r="AD184" t="b">
        <v>0</v>
      </c>
      <c r="AE184" t="b">
        <v>0</v>
      </c>
      <c r="AF184" t="b">
        <v>0</v>
      </c>
      <c r="AG184" t="b">
        <v>0</v>
      </c>
      <c r="AH184" t="b">
        <v>0</v>
      </c>
      <c r="AI184" t="b">
        <v>0</v>
      </c>
      <c r="AJ184" t="b">
        <v>0</v>
      </c>
      <c r="AK184" t="b">
        <v>0</v>
      </c>
      <c r="AL184" t="b">
        <v>0</v>
      </c>
      <c r="AM184" t="b">
        <v>0</v>
      </c>
      <c r="AN184" t="b">
        <v>0</v>
      </c>
      <c r="AO184" t="b">
        <v>0</v>
      </c>
      <c r="AP184" t="b">
        <v>0</v>
      </c>
      <c r="AQ184" t="s">
        <v>57</v>
      </c>
      <c r="AR184" t="s">
        <v>57</v>
      </c>
      <c r="AS184" t="s">
        <v>57</v>
      </c>
      <c r="AT184" t="s">
        <v>61</v>
      </c>
      <c r="AU184">
        <f>INT(US_Accidents_March23__3[[#This Row],[Start_Time]])</f>
        <v>42429</v>
      </c>
      <c r="AV184">
        <f>HOUR(US_Accidents_March23__3[[#This Row],[Start_Time]])</f>
        <v>19</v>
      </c>
      <c r="AW184" t="str">
        <f>TEXT(US_Accidents_March23__3[[#This Row],[date]],"ddd")</f>
        <v>Mon</v>
      </c>
      <c r="AX184" t="str" cm="1">
        <f t="array" ref="AX184">_xlfn.IFS(US_Accidents_March23__3[[#This Row],[hour]]&lt;6,"NIGHT",US_Accidents_March23__3[[#This Row],[hour]]&lt;12,"MORNING",US_Accidents_March23__3[[#This Row],[hour]]&lt;17,"AFTERNOON",TRUE,"EVENING")</f>
        <v>EVENING</v>
      </c>
      <c r="AY184" t="str">
        <f>IF(WEEKDAY(US_Accidents_March23__3[[#This Row],[date]],2)&gt;5,"WEEKEND","WEEKDAY")</f>
        <v>WEEKDAY</v>
      </c>
    </row>
    <row r="185" spans="1:51" x14ac:dyDescent="0.35">
      <c r="A185" t="s">
        <v>826</v>
      </c>
      <c r="B185" t="s">
        <v>46</v>
      </c>
      <c r="C185">
        <v>2</v>
      </c>
      <c r="D185" s="1">
        <v>42429.827905092592</v>
      </c>
      <c r="E185" s="1">
        <v>42429.848738425928</v>
      </c>
      <c r="F185">
        <v>39.838470000000001</v>
      </c>
      <c r="G185">
        <v>-84.246307000000002</v>
      </c>
      <c r="H185" t="s">
        <v>47</v>
      </c>
      <c r="I185" t="s">
        <v>47</v>
      </c>
      <c r="J185">
        <v>0.01</v>
      </c>
      <c r="K185" t="s">
        <v>827</v>
      </c>
      <c r="L185" t="s">
        <v>828</v>
      </c>
      <c r="M185" t="s">
        <v>49</v>
      </c>
      <c r="N185" t="s">
        <v>50</v>
      </c>
      <c r="O185" t="s">
        <v>51</v>
      </c>
      <c r="P185" t="s">
        <v>829</v>
      </c>
      <c r="Q185" t="s">
        <v>53</v>
      </c>
      <c r="R185" t="s">
        <v>54</v>
      </c>
      <c r="S185" t="s">
        <v>75</v>
      </c>
      <c r="T185" s="1">
        <v>42429.830555555556</v>
      </c>
      <c r="U185">
        <v>46</v>
      </c>
      <c r="V185">
        <v>41</v>
      </c>
      <c r="W185">
        <v>58</v>
      </c>
      <c r="X185">
        <v>30.02</v>
      </c>
      <c r="Y185">
        <v>10</v>
      </c>
      <c r="Z185" t="s">
        <v>69</v>
      </c>
      <c r="AA185">
        <v>10.4</v>
      </c>
      <c r="AC185" t="s">
        <v>362</v>
      </c>
      <c r="AD185" t="b">
        <v>0</v>
      </c>
      <c r="AE185" t="b">
        <v>0</v>
      </c>
      <c r="AF185" t="b">
        <v>0</v>
      </c>
      <c r="AG185" t="b">
        <v>0</v>
      </c>
      <c r="AH185" t="b">
        <v>0</v>
      </c>
      <c r="AI185" t="b">
        <v>0</v>
      </c>
      <c r="AJ185" t="b">
        <v>0</v>
      </c>
      <c r="AK185" t="b">
        <v>0</v>
      </c>
      <c r="AL185" t="b">
        <v>0</v>
      </c>
      <c r="AM185" t="b">
        <v>0</v>
      </c>
      <c r="AN185" t="b">
        <v>0</v>
      </c>
      <c r="AO185" t="b">
        <v>0</v>
      </c>
      <c r="AP185" t="b">
        <v>0</v>
      </c>
      <c r="AQ185" t="s">
        <v>57</v>
      </c>
      <c r="AR185" t="s">
        <v>57</v>
      </c>
      <c r="AS185" t="s">
        <v>57</v>
      </c>
      <c r="AT185" t="s">
        <v>61</v>
      </c>
      <c r="AU185">
        <f>INT(US_Accidents_March23__3[[#This Row],[Start_Time]])</f>
        <v>42429</v>
      </c>
      <c r="AV185">
        <f>HOUR(US_Accidents_March23__3[[#This Row],[Start_Time]])</f>
        <v>19</v>
      </c>
      <c r="AW185" t="str">
        <f>TEXT(US_Accidents_March23__3[[#This Row],[date]],"ddd")</f>
        <v>Mon</v>
      </c>
      <c r="AX185" t="str" cm="1">
        <f t="array" ref="AX185">_xlfn.IFS(US_Accidents_March23__3[[#This Row],[hour]]&lt;6,"NIGHT",US_Accidents_March23__3[[#This Row],[hour]]&lt;12,"MORNING",US_Accidents_March23__3[[#This Row],[hour]]&lt;17,"AFTERNOON",TRUE,"EVENING")</f>
        <v>EVENING</v>
      </c>
      <c r="AY185" t="str">
        <f>IF(WEEKDAY(US_Accidents_March23__3[[#This Row],[date]],2)&gt;5,"WEEKEND","WEEKDAY")</f>
        <v>WEEKDAY</v>
      </c>
    </row>
    <row r="186" spans="1:51" x14ac:dyDescent="0.35">
      <c r="A186" t="s">
        <v>830</v>
      </c>
      <c r="B186" t="s">
        <v>46</v>
      </c>
      <c r="C186">
        <v>2</v>
      </c>
      <c r="D186" s="1">
        <v>42429.854618055557</v>
      </c>
      <c r="E186" s="1">
        <v>42429.875451388885</v>
      </c>
      <c r="F186">
        <v>39.627990999999994</v>
      </c>
      <c r="G186">
        <v>-84.170218999999975</v>
      </c>
      <c r="H186" t="s">
        <v>47</v>
      </c>
      <c r="I186" t="s">
        <v>47</v>
      </c>
      <c r="J186">
        <v>0</v>
      </c>
      <c r="K186" t="s">
        <v>831</v>
      </c>
      <c r="L186" t="s">
        <v>77</v>
      </c>
      <c r="M186" t="s">
        <v>49</v>
      </c>
      <c r="N186" t="s">
        <v>50</v>
      </c>
      <c r="O186" t="s">
        <v>51</v>
      </c>
      <c r="P186" t="s">
        <v>832</v>
      </c>
      <c r="Q186" t="s">
        <v>53</v>
      </c>
      <c r="R186" t="s">
        <v>54</v>
      </c>
      <c r="S186" t="s">
        <v>78</v>
      </c>
      <c r="T186" s="1">
        <v>42429.870138888888</v>
      </c>
      <c r="U186">
        <v>45</v>
      </c>
      <c r="V186">
        <v>42.6</v>
      </c>
      <c r="W186">
        <v>52</v>
      </c>
      <c r="X186">
        <v>30.02</v>
      </c>
      <c r="Y186">
        <v>10</v>
      </c>
      <c r="Z186" t="s">
        <v>165</v>
      </c>
      <c r="AA186">
        <v>4.5999999999999996</v>
      </c>
      <c r="AC186" t="s">
        <v>366</v>
      </c>
      <c r="AD186" t="b">
        <v>0</v>
      </c>
      <c r="AE186" t="b">
        <v>0</v>
      </c>
      <c r="AF186" t="b">
        <v>0</v>
      </c>
      <c r="AG186" t="b">
        <v>0</v>
      </c>
      <c r="AH186" t="b">
        <v>0</v>
      </c>
      <c r="AI186" t="b">
        <v>0</v>
      </c>
      <c r="AJ186" t="b">
        <v>0</v>
      </c>
      <c r="AK186" t="b">
        <v>0</v>
      </c>
      <c r="AL186" t="b">
        <v>0</v>
      </c>
      <c r="AM186" t="b">
        <v>0</v>
      </c>
      <c r="AN186" t="b">
        <v>0</v>
      </c>
      <c r="AO186" t="b">
        <v>1</v>
      </c>
      <c r="AP186" t="b">
        <v>0</v>
      </c>
      <c r="AQ186" t="s">
        <v>57</v>
      </c>
      <c r="AR186" t="s">
        <v>57</v>
      </c>
      <c r="AS186" t="s">
        <v>57</v>
      </c>
      <c r="AT186" t="s">
        <v>57</v>
      </c>
      <c r="AU186">
        <f>INT(US_Accidents_March23__3[[#This Row],[Start_Time]])</f>
        <v>42429</v>
      </c>
      <c r="AV186">
        <f>HOUR(US_Accidents_March23__3[[#This Row],[Start_Time]])</f>
        <v>20</v>
      </c>
      <c r="AW186" t="str">
        <f>TEXT(US_Accidents_March23__3[[#This Row],[date]],"ddd")</f>
        <v>Mon</v>
      </c>
      <c r="AX186" t="str" cm="1">
        <f t="array" ref="AX186">_xlfn.IFS(US_Accidents_March23__3[[#This Row],[hour]]&lt;6,"NIGHT",US_Accidents_March23__3[[#This Row],[hour]]&lt;12,"MORNING",US_Accidents_March23__3[[#This Row],[hour]]&lt;17,"AFTERNOON",TRUE,"EVENING")</f>
        <v>EVENING</v>
      </c>
      <c r="AY186" t="str">
        <f>IF(WEEKDAY(US_Accidents_March23__3[[#This Row],[date]],2)&gt;5,"WEEKEND","WEEKDAY")</f>
        <v>WEEKDAY</v>
      </c>
    </row>
    <row r="187" spans="1:51" x14ac:dyDescent="0.35">
      <c r="A187" t="s">
        <v>833</v>
      </c>
      <c r="B187" t="s">
        <v>46</v>
      </c>
      <c r="C187">
        <v>2</v>
      </c>
      <c r="D187" s="1">
        <v>42430.312708333331</v>
      </c>
      <c r="E187" s="1">
        <v>42430.333541666667</v>
      </c>
      <c r="F187">
        <v>39.790302000000004</v>
      </c>
      <c r="G187">
        <v>-84.213905000000025</v>
      </c>
      <c r="H187" t="s">
        <v>47</v>
      </c>
      <c r="I187" t="s">
        <v>47</v>
      </c>
      <c r="J187">
        <v>0.01</v>
      </c>
      <c r="K187" t="s">
        <v>834</v>
      </c>
      <c r="L187" t="s">
        <v>835</v>
      </c>
      <c r="M187" t="s">
        <v>49</v>
      </c>
      <c r="N187" t="s">
        <v>50</v>
      </c>
      <c r="O187" t="s">
        <v>51</v>
      </c>
      <c r="P187" t="s">
        <v>836</v>
      </c>
      <c r="Q187" t="s">
        <v>53</v>
      </c>
      <c r="R187" t="s">
        <v>54</v>
      </c>
      <c r="S187" t="s">
        <v>75</v>
      </c>
      <c r="T187" s="1">
        <v>42430.330555555556</v>
      </c>
      <c r="U187">
        <v>37</v>
      </c>
      <c r="V187">
        <v>30.4</v>
      </c>
      <c r="W187">
        <v>79</v>
      </c>
      <c r="X187">
        <v>29.9</v>
      </c>
      <c r="Y187">
        <v>10</v>
      </c>
      <c r="Z187" t="s">
        <v>458</v>
      </c>
      <c r="AA187">
        <v>9.1999999999999993</v>
      </c>
      <c r="AC187" t="s">
        <v>76</v>
      </c>
      <c r="AD187" t="b">
        <v>0</v>
      </c>
      <c r="AE187" t="b">
        <v>0</v>
      </c>
      <c r="AF187" t="b">
        <v>0</v>
      </c>
      <c r="AG187" t="b">
        <v>0</v>
      </c>
      <c r="AH187" t="b">
        <v>0</v>
      </c>
      <c r="AI187" t="b">
        <v>0</v>
      </c>
      <c r="AJ187" t="b">
        <v>0</v>
      </c>
      <c r="AK187" t="b">
        <v>0</v>
      </c>
      <c r="AL187" t="b">
        <v>0</v>
      </c>
      <c r="AM187" t="b">
        <v>0</v>
      </c>
      <c r="AN187" t="b">
        <v>0</v>
      </c>
      <c r="AO187" t="b">
        <v>0</v>
      </c>
      <c r="AP187" t="b">
        <v>0</v>
      </c>
      <c r="AQ187" t="s">
        <v>61</v>
      </c>
      <c r="AR187" t="s">
        <v>61</v>
      </c>
      <c r="AS187" t="s">
        <v>61</v>
      </c>
      <c r="AT187" t="s">
        <v>61</v>
      </c>
      <c r="AU187">
        <f>INT(US_Accidents_March23__3[[#This Row],[Start_Time]])</f>
        <v>42430</v>
      </c>
      <c r="AV187">
        <f>HOUR(US_Accidents_March23__3[[#This Row],[Start_Time]])</f>
        <v>7</v>
      </c>
      <c r="AW187" t="str">
        <f>TEXT(US_Accidents_March23__3[[#This Row],[date]],"ddd")</f>
        <v>Tue</v>
      </c>
      <c r="AX187" t="str" cm="1">
        <f t="array" ref="AX187">_xlfn.IFS(US_Accidents_March23__3[[#This Row],[hour]]&lt;6,"NIGHT",US_Accidents_March23__3[[#This Row],[hour]]&lt;12,"MORNING",US_Accidents_March23__3[[#This Row],[hour]]&lt;17,"AFTERNOON",TRUE,"EVENING")</f>
        <v>MORNING</v>
      </c>
      <c r="AY187" t="str">
        <f>IF(WEEKDAY(US_Accidents_March23__3[[#This Row],[date]],2)&gt;5,"WEEKEND","WEEKDAY")</f>
        <v>WEEKDAY</v>
      </c>
    </row>
    <row r="188" spans="1:51" x14ac:dyDescent="0.35">
      <c r="A188" t="s">
        <v>838</v>
      </c>
      <c r="B188" t="s">
        <v>46</v>
      </c>
      <c r="C188">
        <v>2</v>
      </c>
      <c r="D188" s="1">
        <v>42431.74496527778</v>
      </c>
      <c r="E188" s="1">
        <v>42431.765798611108</v>
      </c>
      <c r="F188">
        <v>41.316474999999997</v>
      </c>
      <c r="G188">
        <v>-81.649101000000002</v>
      </c>
      <c r="H188" t="s">
        <v>47</v>
      </c>
      <c r="I188" t="s">
        <v>47</v>
      </c>
      <c r="J188">
        <v>0.01</v>
      </c>
      <c r="K188" t="s">
        <v>839</v>
      </c>
      <c r="L188" t="s">
        <v>840</v>
      </c>
      <c r="M188" t="s">
        <v>841</v>
      </c>
      <c r="N188" t="s">
        <v>254</v>
      </c>
      <c r="O188" t="s">
        <v>51</v>
      </c>
      <c r="P188" t="s">
        <v>842</v>
      </c>
      <c r="Q188" t="s">
        <v>53</v>
      </c>
      <c r="R188" t="s">
        <v>54</v>
      </c>
      <c r="S188" t="s">
        <v>346</v>
      </c>
      <c r="T188" s="1">
        <v>42431.743750000001</v>
      </c>
      <c r="U188">
        <v>25</v>
      </c>
      <c r="V188">
        <v>14.8</v>
      </c>
      <c r="W188">
        <v>66</v>
      </c>
      <c r="X188">
        <v>30.2</v>
      </c>
      <c r="Y188">
        <v>10</v>
      </c>
      <c r="Z188" t="s">
        <v>96</v>
      </c>
      <c r="AA188">
        <v>10.4</v>
      </c>
      <c r="AB188">
        <v>0</v>
      </c>
      <c r="AC188" t="s">
        <v>76</v>
      </c>
      <c r="AD188" t="b">
        <v>0</v>
      </c>
      <c r="AE188" t="b">
        <v>0</v>
      </c>
      <c r="AF188" t="b">
        <v>0</v>
      </c>
      <c r="AG188" t="b">
        <v>0</v>
      </c>
      <c r="AH188" t="b">
        <v>0</v>
      </c>
      <c r="AI188" t="b">
        <v>0</v>
      </c>
      <c r="AJ188" t="b">
        <v>0</v>
      </c>
      <c r="AK188" t="b">
        <v>0</v>
      </c>
      <c r="AL188" t="b">
        <v>0</v>
      </c>
      <c r="AM188" t="b">
        <v>0</v>
      </c>
      <c r="AN188" t="b">
        <v>0</v>
      </c>
      <c r="AO188" t="b">
        <v>0</v>
      </c>
      <c r="AP188" t="b">
        <v>0</v>
      </c>
      <c r="AQ188" t="s">
        <v>61</v>
      </c>
      <c r="AR188" t="s">
        <v>61</v>
      </c>
      <c r="AS188" t="s">
        <v>61</v>
      </c>
      <c r="AT188" t="s">
        <v>61</v>
      </c>
      <c r="AU188">
        <f>INT(US_Accidents_March23__3[[#This Row],[Start_Time]])</f>
        <v>42431</v>
      </c>
      <c r="AV188">
        <f>HOUR(US_Accidents_March23__3[[#This Row],[Start_Time]])</f>
        <v>17</v>
      </c>
      <c r="AW188" t="str">
        <f>TEXT(US_Accidents_March23__3[[#This Row],[date]],"ddd")</f>
        <v>Wed</v>
      </c>
      <c r="AX188" t="str" cm="1">
        <f t="array" ref="AX188">_xlfn.IFS(US_Accidents_March23__3[[#This Row],[hour]]&lt;6,"NIGHT",US_Accidents_March23__3[[#This Row],[hour]]&lt;12,"MORNING",US_Accidents_March23__3[[#This Row],[hour]]&lt;17,"AFTERNOON",TRUE,"EVENING")</f>
        <v>EVENING</v>
      </c>
      <c r="AY188" t="str">
        <f>IF(WEEKDAY(US_Accidents_March23__3[[#This Row],[date]],2)&gt;5,"WEEKEND","WEEKDAY")</f>
        <v>WEEKDAY</v>
      </c>
    </row>
    <row r="189" spans="1:51" x14ac:dyDescent="0.35">
      <c r="A189" t="s">
        <v>843</v>
      </c>
      <c r="B189" t="s">
        <v>46</v>
      </c>
      <c r="C189">
        <v>2</v>
      </c>
      <c r="D189" s="1">
        <v>42432.202592592592</v>
      </c>
      <c r="E189" s="1">
        <v>42432.223425925928</v>
      </c>
      <c r="F189">
        <v>40.005946999999999</v>
      </c>
      <c r="G189">
        <v>-82.858886999999996</v>
      </c>
      <c r="H189" t="s">
        <v>47</v>
      </c>
      <c r="I189" t="s">
        <v>47</v>
      </c>
      <c r="J189">
        <v>0</v>
      </c>
      <c r="K189" t="s">
        <v>844</v>
      </c>
      <c r="L189" t="s">
        <v>845</v>
      </c>
      <c r="M189" t="s">
        <v>93</v>
      </c>
      <c r="N189" t="s">
        <v>59</v>
      </c>
      <c r="O189" t="s">
        <v>51</v>
      </c>
      <c r="P189" t="s">
        <v>846</v>
      </c>
      <c r="Q189" t="s">
        <v>53</v>
      </c>
      <c r="R189" t="s">
        <v>54</v>
      </c>
      <c r="S189" t="s">
        <v>60</v>
      </c>
      <c r="T189" s="1">
        <v>42432.20208333333</v>
      </c>
      <c r="U189">
        <v>25</v>
      </c>
      <c r="V189">
        <v>19.3</v>
      </c>
      <c r="W189">
        <v>66</v>
      </c>
      <c r="X189">
        <v>30.19</v>
      </c>
      <c r="Y189">
        <v>10</v>
      </c>
      <c r="Z189" t="s">
        <v>457</v>
      </c>
      <c r="AA189">
        <v>4.5999999999999996</v>
      </c>
      <c r="AC189" t="s">
        <v>76</v>
      </c>
      <c r="AD189" t="b">
        <v>0</v>
      </c>
      <c r="AE189" t="b">
        <v>0</v>
      </c>
      <c r="AF189" t="b">
        <v>0</v>
      </c>
      <c r="AG189" t="b">
        <v>0</v>
      </c>
      <c r="AH189" t="b">
        <v>0</v>
      </c>
      <c r="AI189" t="b">
        <v>0</v>
      </c>
      <c r="AJ189" t="b">
        <v>0</v>
      </c>
      <c r="AK189" t="b">
        <v>0</v>
      </c>
      <c r="AL189" t="b">
        <v>0</v>
      </c>
      <c r="AM189" t="b">
        <v>0</v>
      </c>
      <c r="AN189" t="b">
        <v>0</v>
      </c>
      <c r="AO189" t="b">
        <v>0</v>
      </c>
      <c r="AP189" t="b">
        <v>0</v>
      </c>
      <c r="AQ189" t="s">
        <v>57</v>
      </c>
      <c r="AR189" t="s">
        <v>57</v>
      </c>
      <c r="AS189" t="s">
        <v>57</v>
      </c>
      <c r="AT189" t="s">
        <v>57</v>
      </c>
      <c r="AU189">
        <f>INT(US_Accidents_March23__3[[#This Row],[Start_Time]])</f>
        <v>42432</v>
      </c>
      <c r="AV189">
        <f>HOUR(US_Accidents_March23__3[[#This Row],[Start_Time]])</f>
        <v>4</v>
      </c>
      <c r="AW189" t="str">
        <f>TEXT(US_Accidents_March23__3[[#This Row],[date]],"ddd")</f>
        <v>Thu</v>
      </c>
      <c r="AX189" t="str" cm="1">
        <f t="array" ref="AX189">_xlfn.IFS(US_Accidents_March23__3[[#This Row],[hour]]&lt;6,"NIGHT",US_Accidents_March23__3[[#This Row],[hour]]&lt;12,"MORNING",US_Accidents_March23__3[[#This Row],[hour]]&lt;17,"AFTERNOON",TRUE,"EVENING")</f>
        <v>NIGHT</v>
      </c>
      <c r="AY189" t="str">
        <f>IF(WEEKDAY(US_Accidents_March23__3[[#This Row],[date]],2)&gt;5,"WEEKEND","WEEKDAY")</f>
        <v>WEEKDAY</v>
      </c>
    </row>
    <row r="190" spans="1:51" x14ac:dyDescent="0.35">
      <c r="A190" t="s">
        <v>847</v>
      </c>
      <c r="B190" t="s">
        <v>46</v>
      </c>
      <c r="C190">
        <v>2</v>
      </c>
      <c r="D190" s="1">
        <v>42432.277673611112</v>
      </c>
      <c r="E190" s="1">
        <v>42432.298506944448</v>
      </c>
      <c r="F190">
        <v>39.355781999999998</v>
      </c>
      <c r="G190">
        <v>-83.268310999999997</v>
      </c>
      <c r="H190" t="s">
        <v>47</v>
      </c>
      <c r="I190" t="s">
        <v>47</v>
      </c>
      <c r="J190">
        <v>0.01</v>
      </c>
      <c r="K190" t="s">
        <v>848</v>
      </c>
      <c r="L190" t="s">
        <v>837</v>
      </c>
      <c r="M190" t="s">
        <v>849</v>
      </c>
      <c r="N190" t="s">
        <v>850</v>
      </c>
      <c r="O190" t="s">
        <v>51</v>
      </c>
      <c r="P190" t="s">
        <v>851</v>
      </c>
      <c r="Q190" t="s">
        <v>53</v>
      </c>
      <c r="R190" t="s">
        <v>54</v>
      </c>
      <c r="S190" t="s">
        <v>184</v>
      </c>
      <c r="T190" s="1">
        <v>42432.274305555555</v>
      </c>
      <c r="U190">
        <v>25.2</v>
      </c>
      <c r="V190">
        <v>20.9</v>
      </c>
      <c r="W190">
        <v>79</v>
      </c>
      <c r="X190">
        <v>30.17</v>
      </c>
      <c r="Y190">
        <v>10</v>
      </c>
      <c r="Z190" t="s">
        <v>457</v>
      </c>
      <c r="AA190">
        <v>3.5</v>
      </c>
      <c r="AC190" t="s">
        <v>70</v>
      </c>
      <c r="AD190" t="b">
        <v>0</v>
      </c>
      <c r="AE190" t="b">
        <v>0</v>
      </c>
      <c r="AF190" t="b">
        <v>0</v>
      </c>
      <c r="AG190" t="b">
        <v>0</v>
      </c>
      <c r="AH190" t="b">
        <v>0</v>
      </c>
      <c r="AI190" t="b">
        <v>0</v>
      </c>
      <c r="AJ190" t="b">
        <v>0</v>
      </c>
      <c r="AK190" t="b">
        <v>0</v>
      </c>
      <c r="AL190" t="b">
        <v>0</v>
      </c>
      <c r="AM190" t="b">
        <v>0</v>
      </c>
      <c r="AN190" t="b">
        <v>0</v>
      </c>
      <c r="AO190" t="b">
        <v>0</v>
      </c>
      <c r="AP190" t="b">
        <v>0</v>
      </c>
      <c r="AQ190" t="s">
        <v>57</v>
      </c>
      <c r="AR190" t="s">
        <v>61</v>
      </c>
      <c r="AS190" t="s">
        <v>61</v>
      </c>
      <c r="AT190" t="s">
        <v>61</v>
      </c>
      <c r="AU190">
        <f>INT(US_Accidents_March23__3[[#This Row],[Start_Time]])</f>
        <v>42432</v>
      </c>
      <c r="AV190">
        <f>HOUR(US_Accidents_March23__3[[#This Row],[Start_Time]])</f>
        <v>6</v>
      </c>
      <c r="AW190" t="str">
        <f>TEXT(US_Accidents_March23__3[[#This Row],[date]],"ddd")</f>
        <v>Thu</v>
      </c>
      <c r="AX190" t="str" cm="1">
        <f t="array" ref="AX190">_xlfn.IFS(US_Accidents_March23__3[[#This Row],[hour]]&lt;6,"NIGHT",US_Accidents_March23__3[[#This Row],[hour]]&lt;12,"MORNING",US_Accidents_March23__3[[#This Row],[hour]]&lt;17,"AFTERNOON",TRUE,"EVENING")</f>
        <v>MORNING</v>
      </c>
      <c r="AY190" t="str">
        <f>IF(WEEKDAY(US_Accidents_March23__3[[#This Row],[date]],2)&gt;5,"WEEKEND","WEEKDAY")</f>
        <v>WEEKDAY</v>
      </c>
    </row>
    <row r="191" spans="1:51" x14ac:dyDescent="0.35">
      <c r="A191" t="s">
        <v>852</v>
      </c>
      <c r="B191" t="s">
        <v>46</v>
      </c>
      <c r="C191">
        <v>3</v>
      </c>
      <c r="D191" s="1">
        <v>42432.322835648149</v>
      </c>
      <c r="E191" s="1">
        <v>42432.343668981484</v>
      </c>
      <c r="F191">
        <v>39.976397999999996</v>
      </c>
      <c r="G191">
        <v>-83.119225</v>
      </c>
      <c r="H191" t="s">
        <v>47</v>
      </c>
      <c r="I191" t="s">
        <v>47</v>
      </c>
      <c r="J191">
        <v>0.01</v>
      </c>
      <c r="K191" t="s">
        <v>853</v>
      </c>
      <c r="L191" t="s">
        <v>92</v>
      </c>
      <c r="M191" t="s">
        <v>93</v>
      </c>
      <c r="N191" t="s">
        <v>59</v>
      </c>
      <c r="O191" t="s">
        <v>51</v>
      </c>
      <c r="P191" t="s">
        <v>231</v>
      </c>
      <c r="Q191" t="s">
        <v>53</v>
      </c>
      <c r="R191" t="s">
        <v>54</v>
      </c>
      <c r="S191" t="s">
        <v>95</v>
      </c>
      <c r="T191" s="1">
        <v>42432.326388888891</v>
      </c>
      <c r="U191">
        <v>26.6</v>
      </c>
      <c r="V191">
        <v>20</v>
      </c>
      <c r="W191">
        <v>80</v>
      </c>
      <c r="X191">
        <v>30.16</v>
      </c>
      <c r="Y191">
        <v>10</v>
      </c>
      <c r="Z191" t="s">
        <v>457</v>
      </c>
      <c r="AA191">
        <v>5.8</v>
      </c>
      <c r="AC191" t="s">
        <v>70</v>
      </c>
      <c r="AD191" t="b">
        <v>0</v>
      </c>
      <c r="AE191" t="b">
        <v>0</v>
      </c>
      <c r="AF191" t="b">
        <v>0</v>
      </c>
      <c r="AG191" t="b">
        <v>0</v>
      </c>
      <c r="AH191" t="b">
        <v>0</v>
      </c>
      <c r="AI191" t="b">
        <v>0</v>
      </c>
      <c r="AJ191" t="b">
        <v>0</v>
      </c>
      <c r="AK191" t="b">
        <v>0</v>
      </c>
      <c r="AL191" t="b">
        <v>0</v>
      </c>
      <c r="AM191" t="b">
        <v>0</v>
      </c>
      <c r="AN191" t="b">
        <v>0</v>
      </c>
      <c r="AO191" t="b">
        <v>0</v>
      </c>
      <c r="AP191" t="b">
        <v>0</v>
      </c>
      <c r="AQ191" t="s">
        <v>61</v>
      </c>
      <c r="AR191" t="s">
        <v>61</v>
      </c>
      <c r="AS191" t="s">
        <v>61</v>
      </c>
      <c r="AT191" t="s">
        <v>61</v>
      </c>
      <c r="AU191">
        <f>INT(US_Accidents_March23__3[[#This Row],[Start_Time]])</f>
        <v>42432</v>
      </c>
      <c r="AV191">
        <f>HOUR(US_Accidents_March23__3[[#This Row],[Start_Time]])</f>
        <v>7</v>
      </c>
      <c r="AW191" t="str">
        <f>TEXT(US_Accidents_March23__3[[#This Row],[date]],"ddd")</f>
        <v>Thu</v>
      </c>
      <c r="AX191" t="str" cm="1">
        <f t="array" ref="AX191">_xlfn.IFS(US_Accidents_March23__3[[#This Row],[hour]]&lt;6,"NIGHT",US_Accidents_March23__3[[#This Row],[hour]]&lt;12,"MORNING",US_Accidents_March23__3[[#This Row],[hour]]&lt;17,"AFTERNOON",TRUE,"EVENING")</f>
        <v>MORNING</v>
      </c>
      <c r="AY191" t="str">
        <f>IF(WEEKDAY(US_Accidents_March23__3[[#This Row],[date]],2)&gt;5,"WEEKEND","WEEKDAY")</f>
        <v>WEEKDAY</v>
      </c>
    </row>
    <row r="192" spans="1:51" x14ac:dyDescent="0.35">
      <c r="A192" t="s">
        <v>854</v>
      </c>
      <c r="B192" t="s">
        <v>46</v>
      </c>
      <c r="C192">
        <v>2</v>
      </c>
      <c r="D192" s="1">
        <v>42432.493831018517</v>
      </c>
      <c r="E192" s="1">
        <v>42432.514664351853</v>
      </c>
      <c r="F192">
        <v>39.635356999999999</v>
      </c>
      <c r="G192">
        <v>-84.216339000000005</v>
      </c>
      <c r="H192" t="s">
        <v>47</v>
      </c>
      <c r="I192" t="s">
        <v>47</v>
      </c>
      <c r="J192">
        <v>0</v>
      </c>
      <c r="K192" t="s">
        <v>855</v>
      </c>
      <c r="L192" t="s">
        <v>77</v>
      </c>
      <c r="M192" t="s">
        <v>49</v>
      </c>
      <c r="N192" t="s">
        <v>50</v>
      </c>
      <c r="O192" t="s">
        <v>51</v>
      </c>
      <c r="P192" t="s">
        <v>856</v>
      </c>
      <c r="Q192" t="s">
        <v>53</v>
      </c>
      <c r="R192" t="s">
        <v>54</v>
      </c>
      <c r="S192" t="s">
        <v>78</v>
      </c>
      <c r="T192" s="1">
        <v>42432.495138888888</v>
      </c>
      <c r="U192">
        <v>34</v>
      </c>
      <c r="V192">
        <v>26</v>
      </c>
      <c r="W192">
        <v>79</v>
      </c>
      <c r="X192">
        <v>30.11</v>
      </c>
      <c r="Y192">
        <v>3</v>
      </c>
      <c r="Z192" t="s">
        <v>458</v>
      </c>
      <c r="AA192">
        <v>10.4</v>
      </c>
      <c r="AB192">
        <v>0</v>
      </c>
      <c r="AC192" t="s">
        <v>119</v>
      </c>
      <c r="AD192" t="b">
        <v>0</v>
      </c>
      <c r="AE192" t="b">
        <v>0</v>
      </c>
      <c r="AF192" t="b">
        <v>0</v>
      </c>
      <c r="AG192" t="b">
        <v>0</v>
      </c>
      <c r="AH192" t="b">
        <v>0</v>
      </c>
      <c r="AI192" t="b">
        <v>0</v>
      </c>
      <c r="AJ192" t="b">
        <v>0</v>
      </c>
      <c r="AK192" t="b">
        <v>0</v>
      </c>
      <c r="AL192" t="b">
        <v>0</v>
      </c>
      <c r="AM192" t="b">
        <v>0</v>
      </c>
      <c r="AN192" t="b">
        <v>0</v>
      </c>
      <c r="AO192" t="b">
        <v>0</v>
      </c>
      <c r="AP192" t="b">
        <v>0</v>
      </c>
      <c r="AQ192" t="s">
        <v>61</v>
      </c>
      <c r="AR192" t="s">
        <v>61</v>
      </c>
      <c r="AS192" t="s">
        <v>61</v>
      </c>
      <c r="AT192" t="s">
        <v>61</v>
      </c>
      <c r="AU192">
        <f>INT(US_Accidents_March23__3[[#This Row],[Start_Time]])</f>
        <v>42432</v>
      </c>
      <c r="AV192">
        <f>HOUR(US_Accidents_March23__3[[#This Row],[Start_Time]])</f>
        <v>11</v>
      </c>
      <c r="AW192" t="str">
        <f>TEXT(US_Accidents_March23__3[[#This Row],[date]],"ddd")</f>
        <v>Thu</v>
      </c>
      <c r="AX192" t="str" cm="1">
        <f t="array" ref="AX192">_xlfn.IFS(US_Accidents_March23__3[[#This Row],[hour]]&lt;6,"NIGHT",US_Accidents_March23__3[[#This Row],[hour]]&lt;12,"MORNING",US_Accidents_March23__3[[#This Row],[hour]]&lt;17,"AFTERNOON",TRUE,"EVENING")</f>
        <v>MORNING</v>
      </c>
      <c r="AY192" t="str">
        <f>IF(WEEKDAY(US_Accidents_March23__3[[#This Row],[date]],2)&gt;5,"WEEKEND","WEEKDAY")</f>
        <v>WEEKDAY</v>
      </c>
    </row>
    <row r="193" spans="1:51" x14ac:dyDescent="0.35">
      <c r="A193" t="s">
        <v>857</v>
      </c>
      <c r="B193" t="s">
        <v>46</v>
      </c>
      <c r="C193">
        <v>3</v>
      </c>
      <c r="D193" s="1">
        <v>42432.688125000001</v>
      </c>
      <c r="E193" s="1">
        <v>42432.719375000001</v>
      </c>
      <c r="F193">
        <v>39.791206000000003</v>
      </c>
      <c r="G193">
        <v>-84.206222999999994</v>
      </c>
      <c r="H193" t="s">
        <v>47</v>
      </c>
      <c r="I193" t="s">
        <v>47</v>
      </c>
      <c r="J193">
        <v>0.01</v>
      </c>
      <c r="K193" t="s">
        <v>858</v>
      </c>
      <c r="L193" t="s">
        <v>859</v>
      </c>
      <c r="M193" t="s">
        <v>49</v>
      </c>
      <c r="N193" t="s">
        <v>50</v>
      </c>
      <c r="O193" t="s">
        <v>51</v>
      </c>
      <c r="P193" t="s">
        <v>87</v>
      </c>
      <c r="Q193" t="s">
        <v>53</v>
      </c>
      <c r="R193" t="s">
        <v>54</v>
      </c>
      <c r="S193" t="s">
        <v>75</v>
      </c>
      <c r="T193" s="1">
        <v>42432.683333333334</v>
      </c>
      <c r="U193">
        <v>34</v>
      </c>
      <c r="V193">
        <v>27.2</v>
      </c>
      <c r="W193">
        <v>96</v>
      </c>
      <c r="X193">
        <v>30.01</v>
      </c>
      <c r="Y193">
        <v>2.5</v>
      </c>
      <c r="Z193" t="s">
        <v>165</v>
      </c>
      <c r="AA193">
        <v>8.1</v>
      </c>
      <c r="AB193">
        <v>0.01</v>
      </c>
      <c r="AC193" t="s">
        <v>119</v>
      </c>
      <c r="AD193" t="b">
        <v>0</v>
      </c>
      <c r="AE193" t="b">
        <v>0</v>
      </c>
      <c r="AF193" t="b">
        <v>0</v>
      </c>
      <c r="AG193" t="b">
        <v>0</v>
      </c>
      <c r="AH193" t="b">
        <v>0</v>
      </c>
      <c r="AI193" t="b">
        <v>0</v>
      </c>
      <c r="AJ193" t="b">
        <v>0</v>
      </c>
      <c r="AK193" t="b">
        <v>0</v>
      </c>
      <c r="AL193" t="b">
        <v>0</v>
      </c>
      <c r="AM193" t="b">
        <v>0</v>
      </c>
      <c r="AN193" t="b">
        <v>0</v>
      </c>
      <c r="AO193" t="b">
        <v>0</v>
      </c>
      <c r="AP193" t="b">
        <v>0</v>
      </c>
      <c r="AQ193" t="s">
        <v>61</v>
      </c>
      <c r="AR193" t="s">
        <v>61</v>
      </c>
      <c r="AS193" t="s">
        <v>61</v>
      </c>
      <c r="AT193" t="s">
        <v>61</v>
      </c>
      <c r="AU193">
        <f>INT(US_Accidents_March23__3[[#This Row],[Start_Time]])</f>
        <v>42432</v>
      </c>
      <c r="AV193">
        <f>HOUR(US_Accidents_March23__3[[#This Row],[Start_Time]])</f>
        <v>16</v>
      </c>
      <c r="AW193" t="str">
        <f>TEXT(US_Accidents_March23__3[[#This Row],[date]],"ddd")</f>
        <v>Thu</v>
      </c>
      <c r="AX193" t="str" cm="1">
        <f t="array" ref="AX193">_xlfn.IFS(US_Accidents_March23__3[[#This Row],[hour]]&lt;6,"NIGHT",US_Accidents_March23__3[[#This Row],[hour]]&lt;12,"MORNING",US_Accidents_March23__3[[#This Row],[hour]]&lt;17,"AFTERNOON",TRUE,"EVENING")</f>
        <v>AFTERNOON</v>
      </c>
      <c r="AY193" t="str">
        <f>IF(WEEKDAY(US_Accidents_March23__3[[#This Row],[date]],2)&gt;5,"WEEKEND","WEEKDAY")</f>
        <v>WEEKDAY</v>
      </c>
    </row>
    <row r="194" spans="1:51" x14ac:dyDescent="0.35">
      <c r="A194" t="s">
        <v>860</v>
      </c>
      <c r="B194" t="s">
        <v>46</v>
      </c>
      <c r="C194">
        <v>2</v>
      </c>
      <c r="D194" s="1">
        <v>42433.257430555554</v>
      </c>
      <c r="E194" s="1">
        <v>42433.278263888889</v>
      </c>
      <c r="F194">
        <v>39.943745</v>
      </c>
      <c r="G194">
        <v>-83.073150999999996</v>
      </c>
      <c r="H194" t="s">
        <v>47</v>
      </c>
      <c r="I194" t="s">
        <v>47</v>
      </c>
      <c r="J194">
        <v>0.01</v>
      </c>
      <c r="K194" t="s">
        <v>861</v>
      </c>
      <c r="L194" t="s">
        <v>862</v>
      </c>
      <c r="M194" t="s">
        <v>93</v>
      </c>
      <c r="N194" t="s">
        <v>59</v>
      </c>
      <c r="O194" t="s">
        <v>51</v>
      </c>
      <c r="P194" t="s">
        <v>863</v>
      </c>
      <c r="Q194" t="s">
        <v>53</v>
      </c>
      <c r="R194" t="s">
        <v>54</v>
      </c>
      <c r="S194" t="s">
        <v>95</v>
      </c>
      <c r="T194" s="1">
        <v>42433.260416666664</v>
      </c>
      <c r="U194">
        <v>31.6</v>
      </c>
      <c r="V194">
        <v>28.3</v>
      </c>
      <c r="W194">
        <v>100</v>
      </c>
      <c r="X194">
        <v>30.04</v>
      </c>
      <c r="Y194">
        <v>2.5</v>
      </c>
      <c r="Z194" t="s">
        <v>118</v>
      </c>
      <c r="AA194">
        <v>3.5</v>
      </c>
      <c r="AC194" t="s">
        <v>119</v>
      </c>
      <c r="AD194" t="b">
        <v>0</v>
      </c>
      <c r="AE194" t="b">
        <v>0</v>
      </c>
      <c r="AF194" t="b">
        <v>0</v>
      </c>
      <c r="AG194" t="b">
        <v>0</v>
      </c>
      <c r="AH194" t="b">
        <v>0</v>
      </c>
      <c r="AI194" t="b">
        <v>0</v>
      </c>
      <c r="AJ194" t="b">
        <v>0</v>
      </c>
      <c r="AK194" t="b">
        <v>0</v>
      </c>
      <c r="AL194" t="b">
        <v>1</v>
      </c>
      <c r="AM194" t="b">
        <v>0</v>
      </c>
      <c r="AN194" t="b">
        <v>0</v>
      </c>
      <c r="AO194" t="b">
        <v>1</v>
      </c>
      <c r="AP194" t="b">
        <v>0</v>
      </c>
      <c r="AQ194" t="s">
        <v>57</v>
      </c>
      <c r="AR194" t="s">
        <v>57</v>
      </c>
      <c r="AS194" t="s">
        <v>61</v>
      </c>
      <c r="AT194" t="s">
        <v>61</v>
      </c>
      <c r="AU194">
        <f>INT(US_Accidents_March23__3[[#This Row],[Start_Time]])</f>
        <v>42433</v>
      </c>
      <c r="AV194">
        <f>HOUR(US_Accidents_March23__3[[#This Row],[Start_Time]])</f>
        <v>6</v>
      </c>
      <c r="AW194" t="str">
        <f>TEXT(US_Accidents_March23__3[[#This Row],[date]],"ddd")</f>
        <v>Fri</v>
      </c>
      <c r="AX194" t="str" cm="1">
        <f t="array" ref="AX194">_xlfn.IFS(US_Accidents_March23__3[[#This Row],[hour]]&lt;6,"NIGHT",US_Accidents_March23__3[[#This Row],[hour]]&lt;12,"MORNING",US_Accidents_March23__3[[#This Row],[hour]]&lt;17,"AFTERNOON",TRUE,"EVENING")</f>
        <v>MORNING</v>
      </c>
      <c r="AY194" t="str">
        <f>IF(WEEKDAY(US_Accidents_March23__3[[#This Row],[date]],2)&gt;5,"WEEKEND","WEEKDAY")</f>
        <v>WEEKDAY</v>
      </c>
    </row>
    <row r="195" spans="1:51" x14ac:dyDescent="0.35">
      <c r="A195" t="s">
        <v>865</v>
      </c>
      <c r="B195" t="s">
        <v>46</v>
      </c>
      <c r="C195">
        <v>2</v>
      </c>
      <c r="D195" s="1">
        <v>42433.34306712963</v>
      </c>
      <c r="E195" s="1">
        <v>42433.363900462966</v>
      </c>
      <c r="F195">
        <v>39.739036999999996</v>
      </c>
      <c r="G195">
        <v>-84.152107000000001</v>
      </c>
      <c r="H195" t="s">
        <v>47</v>
      </c>
      <c r="I195" t="s">
        <v>47</v>
      </c>
      <c r="J195">
        <v>0</v>
      </c>
      <c r="K195" t="s">
        <v>866</v>
      </c>
      <c r="L195" t="s">
        <v>867</v>
      </c>
      <c r="M195" t="s">
        <v>49</v>
      </c>
      <c r="N195" t="s">
        <v>50</v>
      </c>
      <c r="O195" t="s">
        <v>51</v>
      </c>
      <c r="P195" t="s">
        <v>868</v>
      </c>
      <c r="Q195" t="s">
        <v>53</v>
      </c>
      <c r="R195" t="s">
        <v>54</v>
      </c>
      <c r="S195" t="s">
        <v>55</v>
      </c>
      <c r="T195" s="1">
        <v>42433.331944444442</v>
      </c>
      <c r="U195">
        <v>31.8</v>
      </c>
      <c r="V195">
        <v>23.3</v>
      </c>
      <c r="W195">
        <v>99</v>
      </c>
      <c r="X195">
        <v>30.13</v>
      </c>
      <c r="Y195">
        <v>6</v>
      </c>
      <c r="Z195" t="s">
        <v>371</v>
      </c>
      <c r="AA195">
        <v>10.4</v>
      </c>
      <c r="AC195" t="s">
        <v>70</v>
      </c>
      <c r="AD195" t="b">
        <v>0</v>
      </c>
      <c r="AE195" t="b">
        <v>0</v>
      </c>
      <c r="AF195" t="b">
        <v>1</v>
      </c>
      <c r="AG195" t="b">
        <v>0</v>
      </c>
      <c r="AH195" t="b">
        <v>0</v>
      </c>
      <c r="AI195" t="b">
        <v>0</v>
      </c>
      <c r="AJ195" t="b">
        <v>0</v>
      </c>
      <c r="AK195" t="b">
        <v>0</v>
      </c>
      <c r="AL195" t="b">
        <v>0</v>
      </c>
      <c r="AM195" t="b">
        <v>0</v>
      </c>
      <c r="AN195" t="b">
        <v>0</v>
      </c>
      <c r="AO195" t="b">
        <v>1</v>
      </c>
      <c r="AP195" t="b">
        <v>0</v>
      </c>
      <c r="AQ195" t="s">
        <v>61</v>
      </c>
      <c r="AR195" t="s">
        <v>61</v>
      </c>
      <c r="AS195" t="s">
        <v>61</v>
      </c>
      <c r="AT195" t="s">
        <v>61</v>
      </c>
      <c r="AU195">
        <f>INT(US_Accidents_March23__3[[#This Row],[Start_Time]])</f>
        <v>42433</v>
      </c>
      <c r="AV195">
        <f>HOUR(US_Accidents_March23__3[[#This Row],[Start_Time]])</f>
        <v>8</v>
      </c>
      <c r="AW195" t="str">
        <f>TEXT(US_Accidents_March23__3[[#This Row],[date]],"ddd")</f>
        <v>Fri</v>
      </c>
      <c r="AX195" t="str" cm="1">
        <f t="array" ref="AX195">_xlfn.IFS(US_Accidents_March23__3[[#This Row],[hour]]&lt;6,"NIGHT",US_Accidents_March23__3[[#This Row],[hour]]&lt;12,"MORNING",US_Accidents_March23__3[[#This Row],[hour]]&lt;17,"AFTERNOON",TRUE,"EVENING")</f>
        <v>MORNING</v>
      </c>
      <c r="AY195" t="str">
        <f>IF(WEEKDAY(US_Accidents_March23__3[[#This Row],[date]],2)&gt;5,"WEEKEND","WEEKDAY")</f>
        <v>WEEKDAY</v>
      </c>
    </row>
    <row r="196" spans="1:51" x14ac:dyDescent="0.35">
      <c r="A196" t="s">
        <v>869</v>
      </c>
      <c r="B196" t="s">
        <v>46</v>
      </c>
      <c r="C196">
        <v>2</v>
      </c>
      <c r="D196" s="1">
        <v>42436.288773148146</v>
      </c>
      <c r="E196" s="1">
        <v>42436.309606481482</v>
      </c>
      <c r="F196">
        <v>39.779266</v>
      </c>
      <c r="G196">
        <v>-84.234650000000002</v>
      </c>
      <c r="H196" t="s">
        <v>47</v>
      </c>
      <c r="I196" t="s">
        <v>47</v>
      </c>
      <c r="J196">
        <v>0.01</v>
      </c>
      <c r="K196" t="s">
        <v>870</v>
      </c>
      <c r="L196" t="s">
        <v>871</v>
      </c>
      <c r="M196" t="s">
        <v>49</v>
      </c>
      <c r="N196" t="s">
        <v>50</v>
      </c>
      <c r="O196" t="s">
        <v>51</v>
      </c>
      <c r="P196" t="s">
        <v>872</v>
      </c>
      <c r="Q196" t="s">
        <v>53</v>
      </c>
      <c r="R196" t="s">
        <v>54</v>
      </c>
      <c r="S196" t="s">
        <v>75</v>
      </c>
      <c r="T196" s="1">
        <v>42436.288888888892</v>
      </c>
      <c r="U196">
        <v>42.1</v>
      </c>
      <c r="V196">
        <v>36.6</v>
      </c>
      <c r="W196">
        <v>70</v>
      </c>
      <c r="X196">
        <v>30.1</v>
      </c>
      <c r="Y196">
        <v>10</v>
      </c>
      <c r="Z196" t="s">
        <v>165</v>
      </c>
      <c r="AA196">
        <v>9.1999999999999993</v>
      </c>
      <c r="AC196" t="s">
        <v>70</v>
      </c>
      <c r="AD196" t="b">
        <v>0</v>
      </c>
      <c r="AE196" t="b">
        <v>0</v>
      </c>
      <c r="AF196" t="b">
        <v>0</v>
      </c>
      <c r="AG196" t="b">
        <v>0</v>
      </c>
      <c r="AH196" t="b">
        <v>0</v>
      </c>
      <c r="AI196" t="b">
        <v>0</v>
      </c>
      <c r="AJ196" t="b">
        <v>0</v>
      </c>
      <c r="AK196" t="b">
        <v>0</v>
      </c>
      <c r="AL196" t="b">
        <v>0</v>
      </c>
      <c r="AM196" t="b">
        <v>0</v>
      </c>
      <c r="AN196" t="b">
        <v>0</v>
      </c>
      <c r="AO196" t="b">
        <v>0</v>
      </c>
      <c r="AP196" t="b">
        <v>0</v>
      </c>
      <c r="AQ196" t="s">
        <v>57</v>
      </c>
      <c r="AR196" t="s">
        <v>61</v>
      </c>
      <c r="AS196" t="s">
        <v>61</v>
      </c>
      <c r="AT196" t="s">
        <v>61</v>
      </c>
      <c r="AU196">
        <f>INT(US_Accidents_March23__3[[#This Row],[Start_Time]])</f>
        <v>42436</v>
      </c>
      <c r="AV196">
        <f>HOUR(US_Accidents_March23__3[[#This Row],[Start_Time]])</f>
        <v>6</v>
      </c>
      <c r="AW196" t="str">
        <f>TEXT(US_Accidents_March23__3[[#This Row],[date]],"ddd")</f>
        <v>Mon</v>
      </c>
      <c r="AX196" t="str" cm="1">
        <f t="array" ref="AX196">_xlfn.IFS(US_Accidents_March23__3[[#This Row],[hour]]&lt;6,"NIGHT",US_Accidents_March23__3[[#This Row],[hour]]&lt;12,"MORNING",US_Accidents_March23__3[[#This Row],[hour]]&lt;17,"AFTERNOON",TRUE,"EVENING")</f>
        <v>MORNING</v>
      </c>
      <c r="AY196" t="str">
        <f>IF(WEEKDAY(US_Accidents_March23__3[[#This Row],[date]],2)&gt;5,"WEEKEND","WEEKDAY")</f>
        <v>WEEKDAY</v>
      </c>
    </row>
    <row r="197" spans="1:51" x14ac:dyDescent="0.35">
      <c r="A197" t="s">
        <v>873</v>
      </c>
      <c r="B197" t="s">
        <v>46</v>
      </c>
      <c r="C197">
        <v>2</v>
      </c>
      <c r="D197" s="1">
        <v>42436.377118055556</v>
      </c>
      <c r="E197" s="1">
        <v>42436.397951388892</v>
      </c>
      <c r="F197">
        <v>39.772822999999995</v>
      </c>
      <c r="G197">
        <v>-84.135611999999995</v>
      </c>
      <c r="H197" t="s">
        <v>47</v>
      </c>
      <c r="I197" t="s">
        <v>47</v>
      </c>
      <c r="J197">
        <v>0.01</v>
      </c>
      <c r="K197" t="s">
        <v>874</v>
      </c>
      <c r="L197" t="s">
        <v>564</v>
      </c>
      <c r="M197" t="s">
        <v>49</v>
      </c>
      <c r="N197" t="s">
        <v>283</v>
      </c>
      <c r="O197" t="s">
        <v>51</v>
      </c>
      <c r="P197" t="s">
        <v>565</v>
      </c>
      <c r="Q197" t="s">
        <v>53</v>
      </c>
      <c r="R197" t="s">
        <v>54</v>
      </c>
      <c r="S197" t="s">
        <v>55</v>
      </c>
      <c r="T197" s="1">
        <v>42436.373611111114</v>
      </c>
      <c r="U197">
        <v>46.4</v>
      </c>
      <c r="V197">
        <v>42.4</v>
      </c>
      <c r="W197">
        <v>66</v>
      </c>
      <c r="X197">
        <v>30.12</v>
      </c>
      <c r="Y197">
        <v>10</v>
      </c>
      <c r="Z197" t="s">
        <v>457</v>
      </c>
      <c r="AA197">
        <v>8.1</v>
      </c>
      <c r="AC197" t="s">
        <v>76</v>
      </c>
      <c r="AD197" t="b">
        <v>0</v>
      </c>
      <c r="AE197" t="b">
        <v>0</v>
      </c>
      <c r="AF197" t="b">
        <v>0</v>
      </c>
      <c r="AG197" t="b">
        <v>0</v>
      </c>
      <c r="AH197" t="b">
        <v>0</v>
      </c>
      <c r="AI197" t="b">
        <v>0</v>
      </c>
      <c r="AJ197" t="b">
        <v>0</v>
      </c>
      <c r="AK197" t="b">
        <v>0</v>
      </c>
      <c r="AL197" t="b">
        <v>0</v>
      </c>
      <c r="AM197" t="b">
        <v>0</v>
      </c>
      <c r="AN197" t="b">
        <v>0</v>
      </c>
      <c r="AO197" t="b">
        <v>0</v>
      </c>
      <c r="AP197" t="b">
        <v>0</v>
      </c>
      <c r="AQ197" t="s">
        <v>61</v>
      </c>
      <c r="AR197" t="s">
        <v>61</v>
      </c>
      <c r="AS197" t="s">
        <v>61</v>
      </c>
      <c r="AT197" t="s">
        <v>61</v>
      </c>
      <c r="AU197">
        <f>INT(US_Accidents_March23__3[[#This Row],[Start_Time]])</f>
        <v>42436</v>
      </c>
      <c r="AV197">
        <f>HOUR(US_Accidents_March23__3[[#This Row],[Start_Time]])</f>
        <v>9</v>
      </c>
      <c r="AW197" t="str">
        <f>TEXT(US_Accidents_March23__3[[#This Row],[date]],"ddd")</f>
        <v>Mon</v>
      </c>
      <c r="AX197" t="str" cm="1">
        <f t="array" ref="AX197">_xlfn.IFS(US_Accidents_March23__3[[#This Row],[hour]]&lt;6,"NIGHT",US_Accidents_March23__3[[#This Row],[hour]]&lt;12,"MORNING",US_Accidents_March23__3[[#This Row],[hour]]&lt;17,"AFTERNOON",TRUE,"EVENING")</f>
        <v>MORNING</v>
      </c>
      <c r="AY197" t="str">
        <f>IF(WEEKDAY(US_Accidents_March23__3[[#This Row],[date]],2)&gt;5,"WEEKEND","WEEKDAY")</f>
        <v>WEEKDAY</v>
      </c>
    </row>
    <row r="198" spans="1:51" x14ac:dyDescent="0.35">
      <c r="A198" t="s">
        <v>876</v>
      </c>
      <c r="B198" t="s">
        <v>46</v>
      </c>
      <c r="C198">
        <v>2</v>
      </c>
      <c r="D198" s="1">
        <v>42439.645671296297</v>
      </c>
      <c r="E198" s="1">
        <v>42439.666504629633</v>
      </c>
      <c r="F198">
        <v>38.843635999999996</v>
      </c>
      <c r="G198">
        <v>-82.216187000000005</v>
      </c>
      <c r="H198" t="s">
        <v>47</v>
      </c>
      <c r="I198" t="s">
        <v>47</v>
      </c>
      <c r="J198">
        <v>0</v>
      </c>
      <c r="K198" t="s">
        <v>877</v>
      </c>
      <c r="L198" t="s">
        <v>878</v>
      </c>
      <c r="M198" t="s">
        <v>879</v>
      </c>
      <c r="N198" t="s">
        <v>880</v>
      </c>
      <c r="O198" t="s">
        <v>51</v>
      </c>
      <c r="P198" t="s">
        <v>881</v>
      </c>
      <c r="Q198" t="s">
        <v>53</v>
      </c>
      <c r="R198" t="s">
        <v>54</v>
      </c>
      <c r="S198" t="s">
        <v>752</v>
      </c>
      <c r="T198" s="1">
        <v>42439.645833333336</v>
      </c>
      <c r="U198">
        <v>66</v>
      </c>
      <c r="V198">
        <v>66</v>
      </c>
      <c r="W198">
        <v>70</v>
      </c>
      <c r="X198">
        <v>29.17</v>
      </c>
      <c r="Y198">
        <v>10</v>
      </c>
      <c r="Z198" t="s">
        <v>882</v>
      </c>
      <c r="AA198">
        <v>5</v>
      </c>
      <c r="AB198">
        <v>0</v>
      </c>
      <c r="AC198" t="s">
        <v>56</v>
      </c>
      <c r="AD198" t="b">
        <v>0</v>
      </c>
      <c r="AE198" t="b">
        <v>0</v>
      </c>
      <c r="AF198" t="b">
        <v>0</v>
      </c>
      <c r="AG198" t="b">
        <v>0</v>
      </c>
      <c r="AH198" t="b">
        <v>0</v>
      </c>
      <c r="AI198" t="b">
        <v>0</v>
      </c>
      <c r="AJ198" t="b">
        <v>0</v>
      </c>
      <c r="AK198" t="b">
        <v>0</v>
      </c>
      <c r="AL198" t="b">
        <v>0</v>
      </c>
      <c r="AM198" t="b">
        <v>0</v>
      </c>
      <c r="AN198" t="b">
        <v>0</v>
      </c>
      <c r="AO198" t="b">
        <v>0</v>
      </c>
      <c r="AP198" t="b">
        <v>0</v>
      </c>
      <c r="AQ198" t="s">
        <v>61</v>
      </c>
      <c r="AR198" t="s">
        <v>61</v>
      </c>
      <c r="AS198" t="s">
        <v>61</v>
      </c>
      <c r="AT198" t="s">
        <v>61</v>
      </c>
      <c r="AU198">
        <f>INT(US_Accidents_March23__3[[#This Row],[Start_Time]])</f>
        <v>42439</v>
      </c>
      <c r="AV198">
        <f>HOUR(US_Accidents_March23__3[[#This Row],[Start_Time]])</f>
        <v>15</v>
      </c>
      <c r="AW198" t="str">
        <f>TEXT(US_Accidents_March23__3[[#This Row],[date]],"ddd")</f>
        <v>Thu</v>
      </c>
      <c r="AX198" t="str" cm="1">
        <f t="array" ref="AX198">_xlfn.IFS(US_Accidents_March23__3[[#This Row],[hour]]&lt;6,"NIGHT",US_Accidents_March23__3[[#This Row],[hour]]&lt;12,"MORNING",US_Accidents_March23__3[[#This Row],[hour]]&lt;17,"AFTERNOON",TRUE,"EVENING")</f>
        <v>AFTERNOON</v>
      </c>
      <c r="AY198" t="str">
        <f>IF(WEEKDAY(US_Accidents_March23__3[[#This Row],[date]],2)&gt;5,"WEEKEND","WEEKDAY")</f>
        <v>WEEKDAY</v>
      </c>
    </row>
    <row r="199" spans="1:51" x14ac:dyDescent="0.35">
      <c r="A199" t="s">
        <v>883</v>
      </c>
      <c r="B199" t="s">
        <v>46</v>
      </c>
      <c r="C199">
        <v>3</v>
      </c>
      <c r="D199" s="1">
        <v>42440.307569444441</v>
      </c>
      <c r="E199" s="1">
        <v>42440.328402777777</v>
      </c>
      <c r="F199">
        <v>39.974940999999994</v>
      </c>
      <c r="G199">
        <v>-83.100059999999999</v>
      </c>
      <c r="H199" t="s">
        <v>47</v>
      </c>
      <c r="I199" t="s">
        <v>47</v>
      </c>
      <c r="J199">
        <v>0.01</v>
      </c>
      <c r="K199" t="s">
        <v>884</v>
      </c>
      <c r="L199" t="s">
        <v>759</v>
      </c>
      <c r="M199" t="s">
        <v>93</v>
      </c>
      <c r="N199" t="s">
        <v>59</v>
      </c>
      <c r="O199" t="s">
        <v>51</v>
      </c>
      <c r="P199" t="s">
        <v>231</v>
      </c>
      <c r="Q199" t="s">
        <v>53</v>
      </c>
      <c r="R199" t="s">
        <v>54</v>
      </c>
      <c r="S199" t="s">
        <v>95</v>
      </c>
      <c r="T199" s="1">
        <v>42440.302083333336</v>
      </c>
      <c r="U199">
        <v>44.6</v>
      </c>
      <c r="V199">
        <v>40.700000000000003</v>
      </c>
      <c r="W199">
        <v>93</v>
      </c>
      <c r="X199">
        <v>30.28</v>
      </c>
      <c r="Y199">
        <v>10</v>
      </c>
      <c r="Z199" t="s">
        <v>154</v>
      </c>
      <c r="AA199">
        <v>6.9</v>
      </c>
      <c r="AC199" t="s">
        <v>76</v>
      </c>
      <c r="AD199" t="b">
        <v>0</v>
      </c>
      <c r="AE199" t="b">
        <v>0</v>
      </c>
      <c r="AF199" t="b">
        <v>0</v>
      </c>
      <c r="AG199" t="b">
        <v>0</v>
      </c>
      <c r="AH199" t="b">
        <v>1</v>
      </c>
      <c r="AI199" t="b">
        <v>0</v>
      </c>
      <c r="AJ199" t="b">
        <v>0</v>
      </c>
      <c r="AK199" t="b">
        <v>0</v>
      </c>
      <c r="AL199" t="b">
        <v>0</v>
      </c>
      <c r="AM199" t="b">
        <v>0</v>
      </c>
      <c r="AN199" t="b">
        <v>0</v>
      </c>
      <c r="AO199" t="b">
        <v>0</v>
      </c>
      <c r="AP199" t="b">
        <v>0</v>
      </c>
      <c r="AQ199" t="s">
        <v>61</v>
      </c>
      <c r="AR199" t="s">
        <v>61</v>
      </c>
      <c r="AS199" t="s">
        <v>61</v>
      </c>
      <c r="AT199" t="s">
        <v>61</v>
      </c>
      <c r="AU199">
        <f>INT(US_Accidents_March23__3[[#This Row],[Start_Time]])</f>
        <v>42440</v>
      </c>
      <c r="AV199">
        <f>HOUR(US_Accidents_March23__3[[#This Row],[Start_Time]])</f>
        <v>7</v>
      </c>
      <c r="AW199" t="str">
        <f>TEXT(US_Accidents_March23__3[[#This Row],[date]],"ddd")</f>
        <v>Fri</v>
      </c>
      <c r="AX199" t="str" cm="1">
        <f t="array" ref="AX199">_xlfn.IFS(US_Accidents_March23__3[[#This Row],[hour]]&lt;6,"NIGHT",US_Accidents_March23__3[[#This Row],[hour]]&lt;12,"MORNING",US_Accidents_March23__3[[#This Row],[hour]]&lt;17,"AFTERNOON",TRUE,"EVENING")</f>
        <v>MORNING</v>
      </c>
      <c r="AY199" t="str">
        <f>IF(WEEKDAY(US_Accidents_March23__3[[#This Row],[date]],2)&gt;5,"WEEKEND","WEEKDAY")</f>
        <v>WEEKDAY</v>
      </c>
    </row>
    <row r="200" spans="1:51" x14ac:dyDescent="0.35">
      <c r="A200" t="s">
        <v>885</v>
      </c>
      <c r="B200" t="s">
        <v>46</v>
      </c>
      <c r="C200">
        <v>2</v>
      </c>
      <c r="D200" s="1">
        <v>42440.337905092594</v>
      </c>
      <c r="E200" s="1">
        <v>42440.358738425923</v>
      </c>
      <c r="F200">
        <v>39.816310999999999</v>
      </c>
      <c r="G200">
        <v>-84.130341000000001</v>
      </c>
      <c r="H200" t="s">
        <v>47</v>
      </c>
      <c r="I200" t="s">
        <v>47</v>
      </c>
      <c r="J200">
        <v>0.01</v>
      </c>
      <c r="K200" t="s">
        <v>886</v>
      </c>
      <c r="L200" t="s">
        <v>887</v>
      </c>
      <c r="M200" t="s">
        <v>49</v>
      </c>
      <c r="N200" t="s">
        <v>50</v>
      </c>
      <c r="O200" t="s">
        <v>51</v>
      </c>
      <c r="P200" t="s">
        <v>52</v>
      </c>
      <c r="Q200" t="s">
        <v>53</v>
      </c>
      <c r="R200" t="s">
        <v>54</v>
      </c>
      <c r="S200" t="s">
        <v>55</v>
      </c>
      <c r="T200" s="1">
        <v>42440.331944444442</v>
      </c>
      <c r="U200">
        <v>45.5</v>
      </c>
      <c r="V200">
        <v>40.299999999999997</v>
      </c>
      <c r="W200">
        <v>98</v>
      </c>
      <c r="X200">
        <v>30.33</v>
      </c>
      <c r="Y200">
        <v>10</v>
      </c>
      <c r="Z200" t="s">
        <v>692</v>
      </c>
      <c r="AA200">
        <v>10.4</v>
      </c>
      <c r="AC200" t="s">
        <v>70</v>
      </c>
      <c r="AD200" t="b">
        <v>0</v>
      </c>
      <c r="AE200" t="b">
        <v>0</v>
      </c>
      <c r="AF200" t="b">
        <v>0</v>
      </c>
      <c r="AG200" t="b">
        <v>0</v>
      </c>
      <c r="AH200" t="b">
        <v>0</v>
      </c>
      <c r="AI200" t="b">
        <v>0</v>
      </c>
      <c r="AJ200" t="b">
        <v>0</v>
      </c>
      <c r="AK200" t="b">
        <v>0</v>
      </c>
      <c r="AL200" t="b">
        <v>0</v>
      </c>
      <c r="AM200" t="b">
        <v>0</v>
      </c>
      <c r="AN200" t="b">
        <v>0</v>
      </c>
      <c r="AO200" t="b">
        <v>1</v>
      </c>
      <c r="AP200" t="b">
        <v>0</v>
      </c>
      <c r="AQ200" t="s">
        <v>61</v>
      </c>
      <c r="AR200" t="s">
        <v>61</v>
      </c>
      <c r="AS200" t="s">
        <v>61</v>
      </c>
      <c r="AT200" t="s">
        <v>61</v>
      </c>
      <c r="AU200">
        <f>INT(US_Accidents_March23__3[[#This Row],[Start_Time]])</f>
        <v>42440</v>
      </c>
      <c r="AV200">
        <f>HOUR(US_Accidents_March23__3[[#This Row],[Start_Time]])</f>
        <v>8</v>
      </c>
      <c r="AW200" t="str">
        <f>TEXT(US_Accidents_March23__3[[#This Row],[date]],"ddd")</f>
        <v>Fri</v>
      </c>
      <c r="AX200" t="str" cm="1">
        <f t="array" ref="AX200">_xlfn.IFS(US_Accidents_March23__3[[#This Row],[hour]]&lt;6,"NIGHT",US_Accidents_March23__3[[#This Row],[hour]]&lt;12,"MORNING",US_Accidents_March23__3[[#This Row],[hour]]&lt;17,"AFTERNOON",TRUE,"EVENING")</f>
        <v>MORNING</v>
      </c>
      <c r="AY200" t="str">
        <f>IF(WEEKDAY(US_Accidents_March23__3[[#This Row],[date]],2)&gt;5,"WEEKEND","WEEKDAY")</f>
        <v>WEEKDAY</v>
      </c>
    </row>
    <row r="201" spans="1:51" x14ac:dyDescent="0.35">
      <c r="A201" t="s">
        <v>888</v>
      </c>
      <c r="B201" t="s">
        <v>46</v>
      </c>
      <c r="C201">
        <v>2</v>
      </c>
      <c r="D201" s="1">
        <v>42440.360081018516</v>
      </c>
      <c r="E201" s="1">
        <v>42440.380914351852</v>
      </c>
      <c r="F201">
        <v>39.798302</v>
      </c>
      <c r="G201">
        <v>-84.235229000000004</v>
      </c>
      <c r="H201" t="s">
        <v>47</v>
      </c>
      <c r="I201" t="s">
        <v>47</v>
      </c>
      <c r="J201">
        <v>0.01</v>
      </c>
      <c r="K201" t="s">
        <v>889</v>
      </c>
      <c r="L201" t="s">
        <v>875</v>
      </c>
      <c r="M201" t="s">
        <v>49</v>
      </c>
      <c r="N201" t="s">
        <v>50</v>
      </c>
      <c r="O201" t="s">
        <v>51</v>
      </c>
      <c r="P201" t="s">
        <v>87</v>
      </c>
      <c r="Q201" t="s">
        <v>53</v>
      </c>
      <c r="R201" t="s">
        <v>54</v>
      </c>
      <c r="S201" t="s">
        <v>75</v>
      </c>
      <c r="T201" s="1">
        <v>42440.37222222222</v>
      </c>
      <c r="U201">
        <v>45</v>
      </c>
      <c r="V201">
        <v>38.9</v>
      </c>
      <c r="W201">
        <v>90</v>
      </c>
      <c r="X201">
        <v>30.33</v>
      </c>
      <c r="Y201">
        <v>7</v>
      </c>
      <c r="Z201" t="s">
        <v>154</v>
      </c>
      <c r="AA201">
        <v>12.7</v>
      </c>
      <c r="AC201" t="s">
        <v>70</v>
      </c>
      <c r="AD201" t="b">
        <v>0</v>
      </c>
      <c r="AE201" t="b">
        <v>0</v>
      </c>
      <c r="AF201" t="b">
        <v>0</v>
      </c>
      <c r="AG201" t="b">
        <v>0</v>
      </c>
      <c r="AH201" t="b">
        <v>0</v>
      </c>
      <c r="AI201" t="b">
        <v>0</v>
      </c>
      <c r="AJ201" t="b">
        <v>0</v>
      </c>
      <c r="AK201" t="b">
        <v>0</v>
      </c>
      <c r="AL201" t="b">
        <v>0</v>
      </c>
      <c r="AM201" t="b">
        <v>0</v>
      </c>
      <c r="AN201" t="b">
        <v>0</v>
      </c>
      <c r="AO201" t="b">
        <v>1</v>
      </c>
      <c r="AP201" t="b">
        <v>0</v>
      </c>
      <c r="AQ201" t="s">
        <v>61</v>
      </c>
      <c r="AR201" t="s">
        <v>61</v>
      </c>
      <c r="AS201" t="s">
        <v>61</v>
      </c>
      <c r="AT201" t="s">
        <v>61</v>
      </c>
      <c r="AU201">
        <f>INT(US_Accidents_March23__3[[#This Row],[Start_Time]])</f>
        <v>42440</v>
      </c>
      <c r="AV201">
        <f>HOUR(US_Accidents_March23__3[[#This Row],[Start_Time]])</f>
        <v>8</v>
      </c>
      <c r="AW201" t="str">
        <f>TEXT(US_Accidents_March23__3[[#This Row],[date]],"ddd")</f>
        <v>Fri</v>
      </c>
      <c r="AX201" t="str" cm="1">
        <f t="array" ref="AX201">_xlfn.IFS(US_Accidents_March23__3[[#This Row],[hour]]&lt;6,"NIGHT",US_Accidents_March23__3[[#This Row],[hour]]&lt;12,"MORNING",US_Accidents_March23__3[[#This Row],[hour]]&lt;17,"AFTERNOON",TRUE,"EVENING")</f>
        <v>MORNING</v>
      </c>
      <c r="AY201" t="str">
        <f>IF(WEEKDAY(US_Accidents_March23__3[[#This Row],[date]],2)&gt;5,"WEEKEND","WEEKDAY")</f>
        <v>WEEKDAY</v>
      </c>
    </row>
    <row r="202" spans="1:51" x14ac:dyDescent="0.35">
      <c r="A202" t="s">
        <v>890</v>
      </c>
      <c r="B202" t="s">
        <v>46</v>
      </c>
      <c r="C202">
        <v>2</v>
      </c>
      <c r="D202" s="1">
        <v>42440.383530092593</v>
      </c>
      <c r="E202" s="1">
        <v>42440.404363425929</v>
      </c>
      <c r="F202">
        <v>39.774737999999999</v>
      </c>
      <c r="G202">
        <v>-84.174683000000002</v>
      </c>
      <c r="H202" t="s">
        <v>47</v>
      </c>
      <c r="I202" t="s">
        <v>47</v>
      </c>
      <c r="J202">
        <v>0.01</v>
      </c>
      <c r="K202" t="s">
        <v>891</v>
      </c>
      <c r="L202" t="s">
        <v>892</v>
      </c>
      <c r="M202" t="s">
        <v>49</v>
      </c>
      <c r="N202" t="s">
        <v>50</v>
      </c>
      <c r="O202" t="s">
        <v>51</v>
      </c>
      <c r="P202" t="s">
        <v>893</v>
      </c>
      <c r="Q202" t="s">
        <v>53</v>
      </c>
      <c r="R202" t="s">
        <v>54</v>
      </c>
      <c r="S202" t="s">
        <v>55</v>
      </c>
      <c r="T202" s="1">
        <v>42440.373611111114</v>
      </c>
      <c r="U202">
        <v>45.9</v>
      </c>
      <c r="V202">
        <v>40.799999999999997</v>
      </c>
      <c r="W202">
        <v>95</v>
      </c>
      <c r="X202">
        <v>30.34</v>
      </c>
      <c r="Y202">
        <v>10</v>
      </c>
      <c r="Z202" t="s">
        <v>154</v>
      </c>
      <c r="AA202">
        <v>10.4</v>
      </c>
      <c r="AC202" t="s">
        <v>70</v>
      </c>
      <c r="AD202" t="b">
        <v>0</v>
      </c>
      <c r="AE202" t="b">
        <v>0</v>
      </c>
      <c r="AF202" t="b">
        <v>0</v>
      </c>
      <c r="AG202" t="b">
        <v>0</v>
      </c>
      <c r="AH202" t="b">
        <v>0</v>
      </c>
      <c r="AI202" t="b">
        <v>0</v>
      </c>
      <c r="AJ202" t="b">
        <v>0</v>
      </c>
      <c r="AK202" t="b">
        <v>0</v>
      </c>
      <c r="AL202" t="b">
        <v>0</v>
      </c>
      <c r="AM202" t="b">
        <v>0</v>
      </c>
      <c r="AN202" t="b">
        <v>0</v>
      </c>
      <c r="AO202" t="b">
        <v>0</v>
      </c>
      <c r="AP202" t="b">
        <v>0</v>
      </c>
      <c r="AQ202" t="s">
        <v>61</v>
      </c>
      <c r="AR202" t="s">
        <v>61</v>
      </c>
      <c r="AS202" t="s">
        <v>61</v>
      </c>
      <c r="AT202" t="s">
        <v>61</v>
      </c>
      <c r="AU202">
        <f>INT(US_Accidents_March23__3[[#This Row],[Start_Time]])</f>
        <v>42440</v>
      </c>
      <c r="AV202">
        <f>HOUR(US_Accidents_March23__3[[#This Row],[Start_Time]])</f>
        <v>9</v>
      </c>
      <c r="AW202" t="str">
        <f>TEXT(US_Accidents_March23__3[[#This Row],[date]],"ddd")</f>
        <v>Fri</v>
      </c>
      <c r="AX202" t="str" cm="1">
        <f t="array" ref="AX202">_xlfn.IFS(US_Accidents_March23__3[[#This Row],[hour]]&lt;6,"NIGHT",US_Accidents_March23__3[[#This Row],[hour]]&lt;12,"MORNING",US_Accidents_March23__3[[#This Row],[hour]]&lt;17,"AFTERNOON",TRUE,"EVENING")</f>
        <v>MORNING</v>
      </c>
      <c r="AY202" t="str">
        <f>IF(WEEKDAY(US_Accidents_March23__3[[#This Row],[date]],2)&gt;5,"WEEKEND","WEEKDAY")</f>
        <v>WEEKDAY</v>
      </c>
    </row>
    <row r="203" spans="1:51" x14ac:dyDescent="0.35">
      <c r="A203" t="s">
        <v>894</v>
      </c>
      <c r="B203" t="s">
        <v>46</v>
      </c>
      <c r="C203">
        <v>2</v>
      </c>
      <c r="D203" s="1">
        <v>42440.400694444441</v>
      </c>
      <c r="E203" s="1">
        <v>42440.484027777777</v>
      </c>
      <c r="F203">
        <v>39.951659999999997</v>
      </c>
      <c r="G203">
        <v>-83.017600999999999</v>
      </c>
      <c r="H203" t="s">
        <v>47</v>
      </c>
      <c r="I203" t="s">
        <v>47</v>
      </c>
      <c r="J203">
        <v>0.01</v>
      </c>
      <c r="K203" t="s">
        <v>895</v>
      </c>
      <c r="L203" t="s">
        <v>896</v>
      </c>
      <c r="M203" t="s">
        <v>93</v>
      </c>
      <c r="N203" t="s">
        <v>59</v>
      </c>
      <c r="O203" t="s">
        <v>51</v>
      </c>
      <c r="P203" t="s">
        <v>278</v>
      </c>
      <c r="Q203" t="s">
        <v>53</v>
      </c>
      <c r="R203" t="s">
        <v>54</v>
      </c>
      <c r="S203" t="s">
        <v>60</v>
      </c>
      <c r="T203" s="1">
        <v>42440.410416666666</v>
      </c>
      <c r="U203">
        <v>45</v>
      </c>
      <c r="V203">
        <v>40.1</v>
      </c>
      <c r="W203">
        <v>80</v>
      </c>
      <c r="X203">
        <v>30.33</v>
      </c>
      <c r="Y203">
        <v>10</v>
      </c>
      <c r="Z203" t="s">
        <v>692</v>
      </c>
      <c r="AA203">
        <v>9.1999999999999993</v>
      </c>
      <c r="AC203" t="s">
        <v>70</v>
      </c>
      <c r="AD203" t="b">
        <v>0</v>
      </c>
      <c r="AE203" t="b">
        <v>0</v>
      </c>
      <c r="AF203" t="b">
        <v>0</v>
      </c>
      <c r="AG203" t="b">
        <v>0</v>
      </c>
      <c r="AH203" t="b">
        <v>0</v>
      </c>
      <c r="AI203" t="b">
        <v>0</v>
      </c>
      <c r="AJ203" t="b">
        <v>0</v>
      </c>
      <c r="AK203" t="b">
        <v>0</v>
      </c>
      <c r="AL203" t="b">
        <v>0</v>
      </c>
      <c r="AM203" t="b">
        <v>0</v>
      </c>
      <c r="AN203" t="b">
        <v>0</v>
      </c>
      <c r="AO203" t="b">
        <v>0</v>
      </c>
      <c r="AP203" t="b">
        <v>0</v>
      </c>
      <c r="AQ203" t="s">
        <v>61</v>
      </c>
      <c r="AR203" t="s">
        <v>61</v>
      </c>
      <c r="AS203" t="s">
        <v>61</v>
      </c>
      <c r="AT203" t="s">
        <v>61</v>
      </c>
      <c r="AU203">
        <f>INT(US_Accidents_March23__3[[#This Row],[Start_Time]])</f>
        <v>42440</v>
      </c>
      <c r="AV203">
        <f>HOUR(US_Accidents_March23__3[[#This Row],[Start_Time]])</f>
        <v>9</v>
      </c>
      <c r="AW203" t="str">
        <f>TEXT(US_Accidents_March23__3[[#This Row],[date]],"ddd")</f>
        <v>Fri</v>
      </c>
      <c r="AX203" t="str" cm="1">
        <f t="array" ref="AX203">_xlfn.IFS(US_Accidents_March23__3[[#This Row],[hour]]&lt;6,"NIGHT",US_Accidents_March23__3[[#This Row],[hour]]&lt;12,"MORNING",US_Accidents_March23__3[[#This Row],[hour]]&lt;17,"AFTERNOON",TRUE,"EVENING")</f>
        <v>MORNING</v>
      </c>
      <c r="AY203" t="str">
        <f>IF(WEEKDAY(US_Accidents_March23__3[[#This Row],[date]],2)&gt;5,"WEEKEND","WEEKDAY")</f>
        <v>WEEKDAY</v>
      </c>
    </row>
    <row r="204" spans="1:51" x14ac:dyDescent="0.35">
      <c r="A204" t="s">
        <v>898</v>
      </c>
      <c r="B204" t="s">
        <v>46</v>
      </c>
      <c r="C204">
        <v>2</v>
      </c>
      <c r="D204" s="1">
        <v>42446.318252314813</v>
      </c>
      <c r="E204" s="1">
        <v>42446.339085648149</v>
      </c>
      <c r="F204">
        <v>39.596882000000001</v>
      </c>
      <c r="G204">
        <v>-84.117653000000004</v>
      </c>
      <c r="H204" t="s">
        <v>47</v>
      </c>
      <c r="I204" t="s">
        <v>47</v>
      </c>
      <c r="J204">
        <v>0.01</v>
      </c>
      <c r="K204" t="s">
        <v>899</v>
      </c>
      <c r="L204" t="s">
        <v>900</v>
      </c>
      <c r="M204" t="s">
        <v>49</v>
      </c>
      <c r="N204" t="s">
        <v>50</v>
      </c>
      <c r="O204" t="s">
        <v>51</v>
      </c>
      <c r="P204" t="s">
        <v>901</v>
      </c>
      <c r="Q204" t="s">
        <v>53</v>
      </c>
      <c r="R204" t="s">
        <v>54</v>
      </c>
      <c r="S204" t="s">
        <v>78</v>
      </c>
      <c r="T204" s="1">
        <v>42446.328472222223</v>
      </c>
      <c r="U204">
        <v>43</v>
      </c>
      <c r="V204">
        <v>39.5</v>
      </c>
      <c r="W204">
        <v>60</v>
      </c>
      <c r="X204">
        <v>29.9</v>
      </c>
      <c r="Y204">
        <v>10</v>
      </c>
      <c r="Z204" t="s">
        <v>84</v>
      </c>
      <c r="AA204">
        <v>5.8</v>
      </c>
      <c r="AC204" t="s">
        <v>366</v>
      </c>
      <c r="AD204" t="b">
        <v>0</v>
      </c>
      <c r="AE204" t="b">
        <v>0</v>
      </c>
      <c r="AF204" t="b">
        <v>0</v>
      </c>
      <c r="AG204" t="b">
        <v>0</v>
      </c>
      <c r="AH204" t="b">
        <v>0</v>
      </c>
      <c r="AI204" t="b">
        <v>0</v>
      </c>
      <c r="AJ204" t="b">
        <v>0</v>
      </c>
      <c r="AK204" t="b">
        <v>0</v>
      </c>
      <c r="AL204" t="b">
        <v>0</v>
      </c>
      <c r="AM204" t="b">
        <v>0</v>
      </c>
      <c r="AN204" t="b">
        <v>0</v>
      </c>
      <c r="AO204" t="b">
        <v>0</v>
      </c>
      <c r="AP204" t="b">
        <v>0</v>
      </c>
      <c r="AQ204" t="s">
        <v>57</v>
      </c>
      <c r="AR204" t="s">
        <v>61</v>
      </c>
      <c r="AS204" t="s">
        <v>61</v>
      </c>
      <c r="AT204" t="s">
        <v>61</v>
      </c>
      <c r="AU204">
        <f>INT(US_Accidents_March23__3[[#This Row],[Start_Time]])</f>
        <v>42446</v>
      </c>
      <c r="AV204">
        <f>HOUR(US_Accidents_March23__3[[#This Row],[Start_Time]])</f>
        <v>7</v>
      </c>
      <c r="AW204" t="str">
        <f>TEXT(US_Accidents_March23__3[[#This Row],[date]],"ddd")</f>
        <v>Thu</v>
      </c>
      <c r="AX204" t="str" cm="1">
        <f t="array" ref="AX204">_xlfn.IFS(US_Accidents_March23__3[[#This Row],[hour]]&lt;6,"NIGHT",US_Accidents_March23__3[[#This Row],[hour]]&lt;12,"MORNING",US_Accidents_March23__3[[#This Row],[hour]]&lt;17,"AFTERNOON",TRUE,"EVENING")</f>
        <v>MORNING</v>
      </c>
      <c r="AY204" t="str">
        <f>IF(WEEKDAY(US_Accidents_March23__3[[#This Row],[date]],2)&gt;5,"WEEKEND","WEEKDAY")</f>
        <v>WEEKDAY</v>
      </c>
    </row>
    <row r="205" spans="1:51" x14ac:dyDescent="0.35">
      <c r="A205" t="s">
        <v>902</v>
      </c>
      <c r="B205" t="s">
        <v>46</v>
      </c>
      <c r="C205">
        <v>2</v>
      </c>
      <c r="D205" s="1">
        <v>42446.368483796294</v>
      </c>
      <c r="E205" s="1">
        <v>42446.410150462965</v>
      </c>
      <c r="F205">
        <v>39.747729999999997</v>
      </c>
      <c r="G205">
        <v>-84.172325000000001</v>
      </c>
      <c r="H205" t="s">
        <v>47</v>
      </c>
      <c r="I205" t="s">
        <v>47</v>
      </c>
      <c r="J205">
        <v>0.01</v>
      </c>
      <c r="K205" t="s">
        <v>903</v>
      </c>
      <c r="L205" t="s">
        <v>654</v>
      </c>
      <c r="M205" t="s">
        <v>49</v>
      </c>
      <c r="N205" t="s">
        <v>50</v>
      </c>
      <c r="O205" t="s">
        <v>51</v>
      </c>
      <c r="P205" t="s">
        <v>904</v>
      </c>
      <c r="Q205" t="s">
        <v>53</v>
      </c>
      <c r="R205" t="s">
        <v>54</v>
      </c>
      <c r="S205" t="s">
        <v>55</v>
      </c>
      <c r="T205" s="1">
        <v>42446.373611111114</v>
      </c>
      <c r="U205">
        <v>45.5</v>
      </c>
      <c r="V205">
        <v>41.3</v>
      </c>
      <c r="W205">
        <v>71</v>
      </c>
      <c r="X205">
        <v>29.94</v>
      </c>
      <c r="Y205">
        <v>10</v>
      </c>
      <c r="Z205" t="s">
        <v>69</v>
      </c>
      <c r="AA205">
        <v>8.1</v>
      </c>
      <c r="AC205" t="s">
        <v>366</v>
      </c>
      <c r="AD205" t="b">
        <v>0</v>
      </c>
      <c r="AE205" t="b">
        <v>0</v>
      </c>
      <c r="AF205" t="b">
        <v>0</v>
      </c>
      <c r="AG205" t="b">
        <v>0</v>
      </c>
      <c r="AH205" t="b">
        <v>0</v>
      </c>
      <c r="AI205" t="b">
        <v>0</v>
      </c>
      <c r="AJ205" t="b">
        <v>0</v>
      </c>
      <c r="AK205" t="b">
        <v>0</v>
      </c>
      <c r="AL205" t="b">
        <v>0</v>
      </c>
      <c r="AM205" t="b">
        <v>0</v>
      </c>
      <c r="AN205" t="b">
        <v>0</v>
      </c>
      <c r="AO205" t="b">
        <v>1</v>
      </c>
      <c r="AP205" t="b">
        <v>0</v>
      </c>
      <c r="AQ205" t="s">
        <v>61</v>
      </c>
      <c r="AR205" t="s">
        <v>61</v>
      </c>
      <c r="AS205" t="s">
        <v>61</v>
      </c>
      <c r="AT205" t="s">
        <v>61</v>
      </c>
      <c r="AU205">
        <f>INT(US_Accidents_March23__3[[#This Row],[Start_Time]])</f>
        <v>42446</v>
      </c>
      <c r="AV205">
        <f>HOUR(US_Accidents_March23__3[[#This Row],[Start_Time]])</f>
        <v>8</v>
      </c>
      <c r="AW205" t="str">
        <f>TEXT(US_Accidents_March23__3[[#This Row],[date]],"ddd")</f>
        <v>Thu</v>
      </c>
      <c r="AX205" t="str" cm="1">
        <f t="array" ref="AX205">_xlfn.IFS(US_Accidents_March23__3[[#This Row],[hour]]&lt;6,"NIGHT",US_Accidents_March23__3[[#This Row],[hour]]&lt;12,"MORNING",US_Accidents_March23__3[[#This Row],[hour]]&lt;17,"AFTERNOON",TRUE,"EVENING")</f>
        <v>MORNING</v>
      </c>
      <c r="AY205" t="str">
        <f>IF(WEEKDAY(US_Accidents_March23__3[[#This Row],[date]],2)&gt;5,"WEEKEND","WEEKDAY")</f>
        <v>WEEKDAY</v>
      </c>
    </row>
    <row r="206" spans="1:51" x14ac:dyDescent="0.35">
      <c r="A206" t="s">
        <v>905</v>
      </c>
      <c r="B206" t="s">
        <v>46</v>
      </c>
      <c r="C206">
        <v>2</v>
      </c>
      <c r="D206" s="1">
        <v>42447.283449074072</v>
      </c>
      <c r="E206" s="1">
        <v>42447.304282407407</v>
      </c>
      <c r="F206">
        <v>39.736004000000001</v>
      </c>
      <c r="G206">
        <v>-84.143447999999978</v>
      </c>
      <c r="H206" t="s">
        <v>47</v>
      </c>
      <c r="I206" t="s">
        <v>47</v>
      </c>
      <c r="J206">
        <v>0</v>
      </c>
      <c r="K206" t="s">
        <v>906</v>
      </c>
      <c r="L206" t="s">
        <v>907</v>
      </c>
      <c r="M206" t="s">
        <v>49</v>
      </c>
      <c r="N206" t="s">
        <v>50</v>
      </c>
      <c r="O206" t="s">
        <v>51</v>
      </c>
      <c r="P206" t="s">
        <v>908</v>
      </c>
      <c r="Q206" t="s">
        <v>53</v>
      </c>
      <c r="R206" t="s">
        <v>54</v>
      </c>
      <c r="S206" t="s">
        <v>55</v>
      </c>
      <c r="T206" s="1">
        <v>42447.290277777778</v>
      </c>
      <c r="U206">
        <v>39.700000000000003</v>
      </c>
      <c r="V206">
        <v>37.6</v>
      </c>
      <c r="W206">
        <v>72</v>
      </c>
      <c r="X206">
        <v>30</v>
      </c>
      <c r="Y206">
        <v>10</v>
      </c>
      <c r="Z206" t="s">
        <v>458</v>
      </c>
      <c r="AA206">
        <v>3.5</v>
      </c>
      <c r="AC206" t="s">
        <v>70</v>
      </c>
      <c r="AD206" t="b">
        <v>0</v>
      </c>
      <c r="AE206" t="b">
        <v>0</v>
      </c>
      <c r="AF206" t="b">
        <v>0</v>
      </c>
      <c r="AG206" t="b">
        <v>0</v>
      </c>
      <c r="AH206" t="b">
        <v>0</v>
      </c>
      <c r="AI206" t="b">
        <v>0</v>
      </c>
      <c r="AJ206" t="b">
        <v>0</v>
      </c>
      <c r="AK206" t="b">
        <v>0</v>
      </c>
      <c r="AL206" t="b">
        <v>0</v>
      </c>
      <c r="AM206" t="b">
        <v>0</v>
      </c>
      <c r="AN206" t="b">
        <v>0</v>
      </c>
      <c r="AO206" t="b">
        <v>0</v>
      </c>
      <c r="AP206" t="b">
        <v>0</v>
      </c>
      <c r="AQ206" t="s">
        <v>57</v>
      </c>
      <c r="AR206" t="s">
        <v>57</v>
      </c>
      <c r="AS206" t="s">
        <v>61</v>
      </c>
      <c r="AT206" t="s">
        <v>61</v>
      </c>
      <c r="AU206">
        <f>INT(US_Accidents_March23__3[[#This Row],[Start_Time]])</f>
        <v>42447</v>
      </c>
      <c r="AV206">
        <f>HOUR(US_Accidents_March23__3[[#This Row],[Start_Time]])</f>
        <v>6</v>
      </c>
      <c r="AW206" t="str">
        <f>TEXT(US_Accidents_March23__3[[#This Row],[date]],"ddd")</f>
        <v>Fri</v>
      </c>
      <c r="AX206" t="str" cm="1">
        <f t="array" ref="AX206">_xlfn.IFS(US_Accidents_March23__3[[#This Row],[hour]]&lt;6,"NIGHT",US_Accidents_March23__3[[#This Row],[hour]]&lt;12,"MORNING",US_Accidents_March23__3[[#This Row],[hour]]&lt;17,"AFTERNOON",TRUE,"EVENING")</f>
        <v>MORNING</v>
      </c>
      <c r="AY206" t="str">
        <f>IF(WEEKDAY(US_Accidents_March23__3[[#This Row],[date]],2)&gt;5,"WEEKEND","WEEKDAY")</f>
        <v>WEEKDAY</v>
      </c>
    </row>
    <row r="207" spans="1:51" x14ac:dyDescent="0.35">
      <c r="A207" t="s">
        <v>1086</v>
      </c>
      <c r="B207" t="s">
        <v>46</v>
      </c>
      <c r="C207">
        <v>2</v>
      </c>
      <c r="D207" s="1">
        <v>42704.772870370369</v>
      </c>
      <c r="E207" s="1">
        <v>42704.803831018522</v>
      </c>
      <c r="F207">
        <v>38.675434000000003</v>
      </c>
      <c r="G207">
        <v>-120.881569</v>
      </c>
      <c r="H207" t="s">
        <v>47</v>
      </c>
      <c r="I207" t="s">
        <v>47</v>
      </c>
      <c r="J207">
        <v>0.01</v>
      </c>
      <c r="K207" t="s">
        <v>1087</v>
      </c>
      <c r="L207" t="s">
        <v>1055</v>
      </c>
      <c r="M207" t="s">
        <v>981</v>
      </c>
      <c r="N207" t="s">
        <v>962</v>
      </c>
      <c r="O207" t="s">
        <v>910</v>
      </c>
      <c r="P207" t="s">
        <v>1088</v>
      </c>
      <c r="Q207" t="s">
        <v>53</v>
      </c>
      <c r="R207" t="s">
        <v>911</v>
      </c>
      <c r="S207" t="s">
        <v>963</v>
      </c>
      <c r="T207" s="1">
        <v>42704.774305555555</v>
      </c>
      <c r="U207">
        <v>42.8</v>
      </c>
      <c r="V207">
        <v>41.1</v>
      </c>
      <c r="W207">
        <v>93</v>
      </c>
      <c r="X207">
        <v>30.06</v>
      </c>
      <c r="Y207">
        <v>9</v>
      </c>
      <c r="Z207" t="s">
        <v>371</v>
      </c>
      <c r="AA207">
        <v>3.5</v>
      </c>
      <c r="AC207" t="s">
        <v>70</v>
      </c>
      <c r="AD207" t="b">
        <v>0</v>
      </c>
      <c r="AE207" t="b">
        <v>0</v>
      </c>
      <c r="AF207" t="b">
        <v>0</v>
      </c>
      <c r="AG207" t="b">
        <v>0</v>
      </c>
      <c r="AH207" t="b">
        <v>0</v>
      </c>
      <c r="AI207" t="b">
        <v>0</v>
      </c>
      <c r="AJ207" t="b">
        <v>0</v>
      </c>
      <c r="AK207" t="b">
        <v>0</v>
      </c>
      <c r="AL207" t="b">
        <v>0</v>
      </c>
      <c r="AM207" t="b">
        <v>0</v>
      </c>
      <c r="AN207" t="b">
        <v>0</v>
      </c>
      <c r="AO207" t="b">
        <v>0</v>
      </c>
      <c r="AP207" t="b">
        <v>0</v>
      </c>
      <c r="AQ207" t="s">
        <v>57</v>
      </c>
      <c r="AR207" t="s">
        <v>57</v>
      </c>
      <c r="AS207" t="s">
        <v>57</v>
      </c>
      <c r="AT207" t="s">
        <v>57</v>
      </c>
      <c r="AU207">
        <f>INT(US_Accidents_March23__3[[#This Row],[Start_Time]])</f>
        <v>42704</v>
      </c>
      <c r="AV207">
        <f>HOUR(US_Accidents_March23__3[[#This Row],[Start_Time]])</f>
        <v>18</v>
      </c>
      <c r="AW207" t="str">
        <f>TEXT(US_Accidents_March23__3[[#This Row],[date]],"ddd")</f>
        <v>Wed</v>
      </c>
      <c r="AX207" t="str" cm="1">
        <f t="array" ref="AX207">_xlfn.IFS(US_Accidents_March23__3[[#This Row],[hour]]&lt;6,"NIGHT",US_Accidents_March23__3[[#This Row],[hour]]&lt;12,"MORNING",US_Accidents_March23__3[[#This Row],[hour]]&lt;17,"AFTERNOON",TRUE,"EVENING")</f>
        <v>EVENING</v>
      </c>
      <c r="AY207" t="str">
        <f>IF(WEEKDAY(US_Accidents_March23__3[[#This Row],[date]],2)&gt;5,"WEEKEND","WEEKDAY")</f>
        <v>WEEKDAY</v>
      </c>
    </row>
    <row r="208" spans="1:51" x14ac:dyDescent="0.35">
      <c r="A208" t="s">
        <v>1089</v>
      </c>
      <c r="B208" t="s">
        <v>46</v>
      </c>
      <c r="C208">
        <v>2</v>
      </c>
      <c r="D208" s="1">
        <v>42704.806134259263</v>
      </c>
      <c r="E208" s="1">
        <v>42704.837199074071</v>
      </c>
      <c r="F208">
        <v>38.596119000000002</v>
      </c>
      <c r="G208">
        <v>-121.412254</v>
      </c>
      <c r="H208" t="s">
        <v>47</v>
      </c>
      <c r="I208" t="s">
        <v>47</v>
      </c>
      <c r="J208">
        <v>0.01</v>
      </c>
      <c r="K208" t="s">
        <v>1090</v>
      </c>
      <c r="L208" t="s">
        <v>1073</v>
      </c>
      <c r="M208" t="s">
        <v>932</v>
      </c>
      <c r="N208" t="s">
        <v>932</v>
      </c>
      <c r="O208" t="s">
        <v>910</v>
      </c>
      <c r="P208" t="s">
        <v>1074</v>
      </c>
      <c r="Q208" t="s">
        <v>53</v>
      </c>
      <c r="R208" t="s">
        <v>911</v>
      </c>
      <c r="S208" t="s">
        <v>935</v>
      </c>
      <c r="T208" s="1">
        <v>42704.802083333336</v>
      </c>
      <c r="U208">
        <v>46.4</v>
      </c>
      <c r="V208">
        <v>44.3</v>
      </c>
      <c r="W208">
        <v>93</v>
      </c>
      <c r="X208">
        <v>30.1</v>
      </c>
      <c r="Y208">
        <v>10</v>
      </c>
      <c r="Z208" t="s">
        <v>102</v>
      </c>
      <c r="AA208">
        <v>4.5999999999999996</v>
      </c>
      <c r="AC208" t="s">
        <v>366</v>
      </c>
      <c r="AD208" t="b">
        <v>0</v>
      </c>
      <c r="AE208" t="b">
        <v>0</v>
      </c>
      <c r="AF208" t="b">
        <v>1</v>
      </c>
      <c r="AG208" t="b">
        <v>0</v>
      </c>
      <c r="AH208" t="b">
        <v>0</v>
      </c>
      <c r="AI208" t="b">
        <v>0</v>
      </c>
      <c r="AJ208" t="b">
        <v>0</v>
      </c>
      <c r="AK208" t="b">
        <v>0</v>
      </c>
      <c r="AL208" t="b">
        <v>0</v>
      </c>
      <c r="AM208" t="b">
        <v>0</v>
      </c>
      <c r="AN208" t="b">
        <v>0</v>
      </c>
      <c r="AO208" t="b">
        <v>0</v>
      </c>
      <c r="AP208" t="b">
        <v>0</v>
      </c>
      <c r="AQ208" t="s">
        <v>57</v>
      </c>
      <c r="AR208" t="s">
        <v>57</v>
      </c>
      <c r="AS208" t="s">
        <v>57</v>
      </c>
      <c r="AT208" t="s">
        <v>57</v>
      </c>
      <c r="AU208">
        <f>INT(US_Accidents_March23__3[[#This Row],[Start_Time]])</f>
        <v>42704</v>
      </c>
      <c r="AV208">
        <f>HOUR(US_Accidents_March23__3[[#This Row],[Start_Time]])</f>
        <v>19</v>
      </c>
      <c r="AW208" t="str">
        <f>TEXT(US_Accidents_March23__3[[#This Row],[date]],"ddd")</f>
        <v>Wed</v>
      </c>
      <c r="AX208" t="str" cm="1">
        <f t="array" ref="AX208">_xlfn.IFS(US_Accidents_March23__3[[#This Row],[hour]]&lt;6,"NIGHT",US_Accidents_March23__3[[#This Row],[hour]]&lt;12,"MORNING",US_Accidents_March23__3[[#This Row],[hour]]&lt;17,"AFTERNOON",TRUE,"EVENING")</f>
        <v>EVENING</v>
      </c>
      <c r="AY208" t="str">
        <f>IF(WEEKDAY(US_Accidents_March23__3[[#This Row],[date]],2)&gt;5,"WEEKEND","WEEKDAY")</f>
        <v>WEEKDAY</v>
      </c>
    </row>
    <row r="209" spans="1:51" x14ac:dyDescent="0.35">
      <c r="A209" t="s">
        <v>1091</v>
      </c>
      <c r="B209" t="s">
        <v>46</v>
      </c>
      <c r="C209">
        <v>2</v>
      </c>
      <c r="D209" s="1">
        <v>42704.815162037034</v>
      </c>
      <c r="E209" s="1">
        <v>42704.846041666664</v>
      </c>
      <c r="F209">
        <v>38.692959000000002</v>
      </c>
      <c r="G209">
        <v>-121.35163100000001</v>
      </c>
      <c r="H209" t="s">
        <v>47</v>
      </c>
      <c r="I209" t="s">
        <v>47</v>
      </c>
      <c r="J209">
        <v>0.01</v>
      </c>
      <c r="K209" t="s">
        <v>1092</v>
      </c>
      <c r="L209" t="s">
        <v>1011</v>
      </c>
      <c r="M209" t="s">
        <v>932</v>
      </c>
      <c r="N209" t="s">
        <v>932</v>
      </c>
      <c r="O209" t="s">
        <v>910</v>
      </c>
      <c r="P209" t="s">
        <v>988</v>
      </c>
      <c r="Q209" t="s">
        <v>53</v>
      </c>
      <c r="R209" t="s">
        <v>911</v>
      </c>
      <c r="S209" t="s">
        <v>935</v>
      </c>
      <c r="T209" s="1">
        <v>42704.815972222219</v>
      </c>
      <c r="U209">
        <v>44.6</v>
      </c>
      <c r="V209">
        <v>42.2</v>
      </c>
      <c r="W209">
        <v>93</v>
      </c>
      <c r="X209">
        <v>30.1</v>
      </c>
      <c r="Y209">
        <v>10</v>
      </c>
      <c r="Z209" t="s">
        <v>96</v>
      </c>
      <c r="AA209">
        <v>4.5999999999999996</v>
      </c>
      <c r="AC209" t="s">
        <v>353</v>
      </c>
      <c r="AD209" t="b">
        <v>0</v>
      </c>
      <c r="AE209" t="b">
        <v>0</v>
      </c>
      <c r="AF209" t="b">
        <v>0</v>
      </c>
      <c r="AG209" t="b">
        <v>0</v>
      </c>
      <c r="AH209" t="b">
        <v>0</v>
      </c>
      <c r="AI209" t="b">
        <v>0</v>
      </c>
      <c r="AJ209" t="b">
        <v>0</v>
      </c>
      <c r="AK209" t="b">
        <v>0</v>
      </c>
      <c r="AL209" t="b">
        <v>0</v>
      </c>
      <c r="AM209" t="b">
        <v>0</v>
      </c>
      <c r="AN209" t="b">
        <v>0</v>
      </c>
      <c r="AO209" t="b">
        <v>1</v>
      </c>
      <c r="AP209" t="b">
        <v>0</v>
      </c>
      <c r="AQ209" t="s">
        <v>57</v>
      </c>
      <c r="AR209" t="s">
        <v>57</v>
      </c>
      <c r="AS209" t="s">
        <v>57</v>
      </c>
      <c r="AT209" t="s">
        <v>57</v>
      </c>
      <c r="AU209">
        <f>INT(US_Accidents_March23__3[[#This Row],[Start_Time]])</f>
        <v>42704</v>
      </c>
      <c r="AV209">
        <f>HOUR(US_Accidents_March23__3[[#This Row],[Start_Time]])</f>
        <v>19</v>
      </c>
      <c r="AW209" t="str">
        <f>TEXT(US_Accidents_March23__3[[#This Row],[date]],"ddd")</f>
        <v>Wed</v>
      </c>
      <c r="AX209" t="str" cm="1">
        <f t="array" ref="AX209">_xlfn.IFS(US_Accidents_March23__3[[#This Row],[hour]]&lt;6,"NIGHT",US_Accidents_March23__3[[#This Row],[hour]]&lt;12,"MORNING",US_Accidents_March23__3[[#This Row],[hour]]&lt;17,"AFTERNOON",TRUE,"EVENING")</f>
        <v>EVENING</v>
      </c>
      <c r="AY209" t="str">
        <f>IF(WEEKDAY(US_Accidents_March23__3[[#This Row],[date]],2)&gt;5,"WEEKEND","WEEKDAY")</f>
        <v>WEEKDAY</v>
      </c>
    </row>
    <row r="210" spans="1:51" x14ac:dyDescent="0.35">
      <c r="A210" t="s">
        <v>1093</v>
      </c>
      <c r="B210" t="s">
        <v>46</v>
      </c>
      <c r="C210">
        <v>2</v>
      </c>
      <c r="D210" s="1">
        <v>42704.824340277781</v>
      </c>
      <c r="E210" s="1">
        <v>42704.855300925927</v>
      </c>
      <c r="F210">
        <v>38.642338000000002</v>
      </c>
      <c r="G210">
        <v>-121.367226</v>
      </c>
      <c r="H210" t="s">
        <v>47</v>
      </c>
      <c r="I210" t="s">
        <v>47</v>
      </c>
      <c r="J210">
        <v>0.01</v>
      </c>
      <c r="K210" t="s">
        <v>1094</v>
      </c>
      <c r="L210" t="s">
        <v>1047</v>
      </c>
      <c r="M210" t="s">
        <v>932</v>
      </c>
      <c r="N210" t="s">
        <v>932</v>
      </c>
      <c r="O210" t="s">
        <v>910</v>
      </c>
      <c r="P210" t="s">
        <v>1048</v>
      </c>
      <c r="Q210" t="s">
        <v>53</v>
      </c>
      <c r="R210" t="s">
        <v>911</v>
      </c>
      <c r="S210" t="s">
        <v>935</v>
      </c>
      <c r="T210" s="1">
        <v>42704.829861111109</v>
      </c>
      <c r="U210">
        <v>44.6</v>
      </c>
      <c r="V210">
        <v>43.1</v>
      </c>
      <c r="W210">
        <v>100</v>
      </c>
      <c r="X210">
        <v>30.1</v>
      </c>
      <c r="Y210">
        <v>10</v>
      </c>
      <c r="Z210" t="s">
        <v>96</v>
      </c>
      <c r="AA210">
        <v>3.5</v>
      </c>
      <c r="AC210" t="s">
        <v>353</v>
      </c>
      <c r="AD210" t="b">
        <v>0</v>
      </c>
      <c r="AE210" t="b">
        <v>0</v>
      </c>
      <c r="AF210" t="b">
        <v>0</v>
      </c>
      <c r="AG210" t="b">
        <v>0</v>
      </c>
      <c r="AH210" t="b">
        <v>0</v>
      </c>
      <c r="AI210" t="b">
        <v>0</v>
      </c>
      <c r="AJ210" t="b">
        <v>0</v>
      </c>
      <c r="AK210" t="b">
        <v>0</v>
      </c>
      <c r="AL210" t="b">
        <v>0</v>
      </c>
      <c r="AM210" t="b">
        <v>0</v>
      </c>
      <c r="AN210" t="b">
        <v>0</v>
      </c>
      <c r="AO210" t="b">
        <v>1</v>
      </c>
      <c r="AP210" t="b">
        <v>0</v>
      </c>
      <c r="AQ210" t="s">
        <v>57</v>
      </c>
      <c r="AR210" t="s">
        <v>57</v>
      </c>
      <c r="AS210" t="s">
        <v>57</v>
      </c>
      <c r="AT210" t="s">
        <v>57</v>
      </c>
      <c r="AU210">
        <f>INT(US_Accidents_March23__3[[#This Row],[Start_Time]])</f>
        <v>42704</v>
      </c>
      <c r="AV210">
        <f>HOUR(US_Accidents_March23__3[[#This Row],[Start_Time]])</f>
        <v>19</v>
      </c>
      <c r="AW210" t="str">
        <f>TEXT(US_Accidents_March23__3[[#This Row],[date]],"ddd")</f>
        <v>Wed</v>
      </c>
      <c r="AX210" t="str" cm="1">
        <f t="array" ref="AX210">_xlfn.IFS(US_Accidents_March23__3[[#This Row],[hour]]&lt;6,"NIGHT",US_Accidents_March23__3[[#This Row],[hour]]&lt;12,"MORNING",US_Accidents_March23__3[[#This Row],[hour]]&lt;17,"AFTERNOON",TRUE,"EVENING")</f>
        <v>EVENING</v>
      </c>
      <c r="AY210" t="str">
        <f>IF(WEEKDAY(US_Accidents_March23__3[[#This Row],[date]],2)&gt;5,"WEEKEND","WEEKDAY")</f>
        <v>WEEKDAY</v>
      </c>
    </row>
    <row r="211" spans="1:51" x14ac:dyDescent="0.35">
      <c r="A211" t="s">
        <v>1095</v>
      </c>
      <c r="B211" t="s">
        <v>46</v>
      </c>
      <c r="C211">
        <v>3</v>
      </c>
      <c r="D211" s="1">
        <v>42704.900023148148</v>
      </c>
      <c r="E211" s="1">
        <v>42704.930891203701</v>
      </c>
      <c r="F211">
        <v>38.574916999999999</v>
      </c>
      <c r="G211">
        <v>-121.55036200000001</v>
      </c>
      <c r="H211" t="s">
        <v>47</v>
      </c>
      <c r="I211" t="s">
        <v>47</v>
      </c>
      <c r="J211">
        <v>0.01</v>
      </c>
      <c r="K211" t="s">
        <v>1096</v>
      </c>
      <c r="L211" t="s">
        <v>987</v>
      </c>
      <c r="M211" t="s">
        <v>1018</v>
      </c>
      <c r="N211" t="s">
        <v>945</v>
      </c>
      <c r="O211" t="s">
        <v>910</v>
      </c>
      <c r="P211" t="s">
        <v>1035</v>
      </c>
      <c r="Q211" t="s">
        <v>53</v>
      </c>
      <c r="R211" t="s">
        <v>911</v>
      </c>
      <c r="S211" t="s">
        <v>933</v>
      </c>
      <c r="T211" s="1">
        <v>42704.911805555559</v>
      </c>
      <c r="U211">
        <v>45</v>
      </c>
      <c r="V211">
        <v>41.8</v>
      </c>
      <c r="W211">
        <v>97</v>
      </c>
      <c r="X211">
        <v>30.09</v>
      </c>
      <c r="Y211">
        <v>10</v>
      </c>
      <c r="Z211" t="s">
        <v>113</v>
      </c>
      <c r="AA211">
        <v>5.8</v>
      </c>
      <c r="AC211" t="s">
        <v>366</v>
      </c>
      <c r="AD211" t="b">
        <v>0</v>
      </c>
      <c r="AE211" t="b">
        <v>0</v>
      </c>
      <c r="AF211" t="b">
        <v>0</v>
      </c>
      <c r="AG211" t="b">
        <v>0</v>
      </c>
      <c r="AH211" t="b">
        <v>1</v>
      </c>
      <c r="AI211" t="b">
        <v>0</v>
      </c>
      <c r="AJ211" t="b">
        <v>0</v>
      </c>
      <c r="AK211" t="b">
        <v>0</v>
      </c>
      <c r="AL211" t="b">
        <v>0</v>
      </c>
      <c r="AM211" t="b">
        <v>0</v>
      </c>
      <c r="AN211" t="b">
        <v>0</v>
      </c>
      <c r="AO211" t="b">
        <v>0</v>
      </c>
      <c r="AP211" t="b">
        <v>0</v>
      </c>
      <c r="AQ211" t="s">
        <v>57</v>
      </c>
      <c r="AR211" t="s">
        <v>57</v>
      </c>
      <c r="AS211" t="s">
        <v>57</v>
      </c>
      <c r="AT211" t="s">
        <v>57</v>
      </c>
      <c r="AU211">
        <f>INT(US_Accidents_March23__3[[#This Row],[Start_Time]])</f>
        <v>42704</v>
      </c>
      <c r="AV211">
        <f>HOUR(US_Accidents_March23__3[[#This Row],[Start_Time]])</f>
        <v>21</v>
      </c>
      <c r="AW211" t="str">
        <f>TEXT(US_Accidents_March23__3[[#This Row],[date]],"ddd")</f>
        <v>Wed</v>
      </c>
      <c r="AX211" t="str" cm="1">
        <f t="array" ref="AX211">_xlfn.IFS(US_Accidents_March23__3[[#This Row],[hour]]&lt;6,"NIGHT",US_Accidents_March23__3[[#This Row],[hour]]&lt;12,"MORNING",US_Accidents_March23__3[[#This Row],[hour]]&lt;17,"AFTERNOON",TRUE,"EVENING")</f>
        <v>EVENING</v>
      </c>
      <c r="AY211" t="str">
        <f>IF(WEEKDAY(US_Accidents_March23__3[[#This Row],[date]],2)&gt;5,"WEEKEND","WEEKDAY")</f>
        <v>WEEKDAY</v>
      </c>
    </row>
    <row r="212" spans="1:51" x14ac:dyDescent="0.35">
      <c r="A212" t="s">
        <v>1097</v>
      </c>
      <c r="B212" t="s">
        <v>46</v>
      </c>
      <c r="C212">
        <v>2</v>
      </c>
      <c r="D212" s="1">
        <v>42705.321655092594</v>
      </c>
      <c r="E212" s="1">
        <v>42705.342233796298</v>
      </c>
      <c r="F212">
        <v>37.254089</v>
      </c>
      <c r="G212">
        <v>-122.373581</v>
      </c>
      <c r="H212" t="s">
        <v>47</v>
      </c>
      <c r="I212" t="s">
        <v>47</v>
      </c>
      <c r="J212">
        <v>0</v>
      </c>
      <c r="K212" t="s">
        <v>1098</v>
      </c>
      <c r="L212" t="s">
        <v>1099</v>
      </c>
      <c r="M212" t="s">
        <v>1077</v>
      </c>
      <c r="N212" t="s">
        <v>939</v>
      </c>
      <c r="O212" t="s">
        <v>910</v>
      </c>
      <c r="P212" t="s">
        <v>1100</v>
      </c>
      <c r="Q212" t="s">
        <v>53</v>
      </c>
      <c r="R212" t="s">
        <v>911</v>
      </c>
      <c r="S212" t="s">
        <v>920</v>
      </c>
      <c r="T212" s="1">
        <v>42705.330555555556</v>
      </c>
      <c r="U212">
        <v>46</v>
      </c>
      <c r="V212">
        <v>43.9</v>
      </c>
      <c r="W212">
        <v>86</v>
      </c>
      <c r="X212">
        <v>30.15</v>
      </c>
      <c r="Y212">
        <v>10</v>
      </c>
      <c r="Z212" t="s">
        <v>113</v>
      </c>
      <c r="AA212">
        <v>4.5999999999999996</v>
      </c>
      <c r="AC212" t="s">
        <v>366</v>
      </c>
      <c r="AD212" t="b">
        <v>0</v>
      </c>
      <c r="AE212" t="b">
        <v>0</v>
      </c>
      <c r="AF212" t="b">
        <v>0</v>
      </c>
      <c r="AG212" t="b">
        <v>0</v>
      </c>
      <c r="AH212" t="b">
        <v>0</v>
      </c>
      <c r="AI212" t="b">
        <v>0</v>
      </c>
      <c r="AJ212" t="b">
        <v>0</v>
      </c>
      <c r="AK212" t="b">
        <v>0</v>
      </c>
      <c r="AL212" t="b">
        <v>0</v>
      </c>
      <c r="AM212" t="b">
        <v>1</v>
      </c>
      <c r="AN212" t="b">
        <v>0</v>
      </c>
      <c r="AO212" t="b">
        <v>0</v>
      </c>
      <c r="AP212" t="b">
        <v>0</v>
      </c>
      <c r="AQ212" t="s">
        <v>61</v>
      </c>
      <c r="AR212" t="s">
        <v>61</v>
      </c>
      <c r="AS212" t="s">
        <v>61</v>
      </c>
      <c r="AT212" t="s">
        <v>61</v>
      </c>
      <c r="AU212">
        <f>INT(US_Accidents_March23__3[[#This Row],[Start_Time]])</f>
        <v>42705</v>
      </c>
      <c r="AV212">
        <f>HOUR(US_Accidents_March23__3[[#This Row],[Start_Time]])</f>
        <v>7</v>
      </c>
      <c r="AW212" t="str">
        <f>TEXT(US_Accidents_March23__3[[#This Row],[date]],"ddd")</f>
        <v>Thu</v>
      </c>
      <c r="AX212" t="str" cm="1">
        <f t="array" ref="AX212">_xlfn.IFS(US_Accidents_March23__3[[#This Row],[hour]]&lt;6,"NIGHT",US_Accidents_March23__3[[#This Row],[hour]]&lt;12,"MORNING",US_Accidents_March23__3[[#This Row],[hour]]&lt;17,"AFTERNOON",TRUE,"EVENING")</f>
        <v>MORNING</v>
      </c>
      <c r="AY212" t="str">
        <f>IF(WEEKDAY(US_Accidents_March23__3[[#This Row],[date]],2)&gt;5,"WEEKEND","WEEKDAY")</f>
        <v>WEEKDAY</v>
      </c>
    </row>
    <row r="213" spans="1:51" x14ac:dyDescent="0.35">
      <c r="A213" t="s">
        <v>1101</v>
      </c>
      <c r="B213" t="s">
        <v>46</v>
      </c>
      <c r="C213">
        <v>3</v>
      </c>
      <c r="D213" s="1">
        <v>42705.343726851854</v>
      </c>
      <c r="E213" s="1">
        <v>42705.364247685182</v>
      </c>
      <c r="F213">
        <v>37.764953999999996</v>
      </c>
      <c r="G213">
        <v>-121.410652</v>
      </c>
      <c r="H213" t="s">
        <v>47</v>
      </c>
      <c r="I213" t="s">
        <v>47</v>
      </c>
      <c r="J213">
        <v>0.01</v>
      </c>
      <c r="K213" t="s">
        <v>1102</v>
      </c>
      <c r="L213" t="s">
        <v>966</v>
      </c>
      <c r="M213" t="s">
        <v>951</v>
      </c>
      <c r="N213" t="s">
        <v>967</v>
      </c>
      <c r="O213" t="s">
        <v>910</v>
      </c>
      <c r="P213" t="s">
        <v>968</v>
      </c>
      <c r="Q213" t="s">
        <v>53</v>
      </c>
      <c r="R213" t="s">
        <v>911</v>
      </c>
      <c r="S213" t="s">
        <v>969</v>
      </c>
      <c r="T213" s="1">
        <v>42705.329861111109</v>
      </c>
      <c r="U213">
        <v>42.1</v>
      </c>
      <c r="V213">
        <v>40.200000000000003</v>
      </c>
      <c r="W213">
        <v>96</v>
      </c>
      <c r="X213">
        <v>30.11</v>
      </c>
      <c r="Y213">
        <v>10</v>
      </c>
      <c r="Z213" t="s">
        <v>96</v>
      </c>
      <c r="AA213">
        <v>3.5</v>
      </c>
      <c r="AC213" t="s">
        <v>366</v>
      </c>
      <c r="AD213" t="b">
        <v>0</v>
      </c>
      <c r="AE213" t="b">
        <v>0</v>
      </c>
      <c r="AF213" t="b">
        <v>0</v>
      </c>
      <c r="AG213" t="b">
        <v>0</v>
      </c>
      <c r="AH213" t="b">
        <v>1</v>
      </c>
      <c r="AI213" t="b">
        <v>0</v>
      </c>
      <c r="AJ213" t="b">
        <v>0</v>
      </c>
      <c r="AK213" t="b">
        <v>0</v>
      </c>
      <c r="AL213" t="b">
        <v>0</v>
      </c>
      <c r="AM213" t="b">
        <v>0</v>
      </c>
      <c r="AN213" t="b">
        <v>0</v>
      </c>
      <c r="AO213" t="b">
        <v>0</v>
      </c>
      <c r="AP213" t="b">
        <v>0</v>
      </c>
      <c r="AQ213" t="s">
        <v>61</v>
      </c>
      <c r="AR213" t="s">
        <v>61</v>
      </c>
      <c r="AS213" t="s">
        <v>61</v>
      </c>
      <c r="AT213" t="s">
        <v>61</v>
      </c>
      <c r="AU213">
        <f>INT(US_Accidents_March23__3[[#This Row],[Start_Time]])</f>
        <v>42705</v>
      </c>
      <c r="AV213">
        <f>HOUR(US_Accidents_March23__3[[#This Row],[Start_Time]])</f>
        <v>8</v>
      </c>
      <c r="AW213" t="str">
        <f>TEXT(US_Accidents_March23__3[[#This Row],[date]],"ddd")</f>
        <v>Thu</v>
      </c>
      <c r="AX213" t="str" cm="1">
        <f t="array" ref="AX213">_xlfn.IFS(US_Accidents_March23__3[[#This Row],[hour]]&lt;6,"NIGHT",US_Accidents_March23__3[[#This Row],[hour]]&lt;12,"MORNING",US_Accidents_March23__3[[#This Row],[hour]]&lt;17,"AFTERNOON",TRUE,"EVENING")</f>
        <v>MORNING</v>
      </c>
      <c r="AY213" t="str">
        <f>IF(WEEKDAY(US_Accidents_March23__3[[#This Row],[date]],2)&gt;5,"WEEKEND","WEEKDAY")</f>
        <v>WEEKDAY</v>
      </c>
    </row>
    <row r="214" spans="1:51" x14ac:dyDescent="0.35">
      <c r="A214" t="s">
        <v>1103</v>
      </c>
      <c r="B214" t="s">
        <v>46</v>
      </c>
      <c r="C214">
        <v>2</v>
      </c>
      <c r="D214" s="1">
        <v>42705.372199074074</v>
      </c>
      <c r="E214" s="1">
        <v>42705.392199074071</v>
      </c>
      <c r="F214">
        <v>38.886555000000001</v>
      </c>
      <c r="G214">
        <v>-121.237999</v>
      </c>
      <c r="H214" t="s">
        <v>47</v>
      </c>
      <c r="I214" t="s">
        <v>47</v>
      </c>
      <c r="J214">
        <v>0.01</v>
      </c>
      <c r="K214" t="s">
        <v>1104</v>
      </c>
      <c r="L214" t="s">
        <v>996</v>
      </c>
      <c r="M214" t="s">
        <v>958</v>
      </c>
      <c r="N214" t="s">
        <v>953</v>
      </c>
      <c r="O214" t="s">
        <v>910</v>
      </c>
      <c r="P214" t="s">
        <v>1105</v>
      </c>
      <c r="Q214" t="s">
        <v>53</v>
      </c>
      <c r="R214" t="s">
        <v>911</v>
      </c>
      <c r="S214" t="s">
        <v>960</v>
      </c>
      <c r="T214" s="1">
        <v>42705.371527777781</v>
      </c>
      <c r="U214">
        <v>35.6</v>
      </c>
      <c r="V214">
        <v>31.7</v>
      </c>
      <c r="W214">
        <v>100</v>
      </c>
      <c r="X214">
        <v>30.12</v>
      </c>
      <c r="Y214">
        <v>10</v>
      </c>
      <c r="Z214" t="s">
        <v>118</v>
      </c>
      <c r="AA214">
        <v>4.5999999999999996</v>
      </c>
      <c r="AC214" t="s">
        <v>353</v>
      </c>
      <c r="AD214" t="b">
        <v>0</v>
      </c>
      <c r="AE214" t="b">
        <v>0</v>
      </c>
      <c r="AF214" t="b">
        <v>0</v>
      </c>
      <c r="AG214" t="b">
        <v>0</v>
      </c>
      <c r="AH214" t="b">
        <v>0</v>
      </c>
      <c r="AI214" t="b">
        <v>0</v>
      </c>
      <c r="AJ214" t="b">
        <v>0</v>
      </c>
      <c r="AK214" t="b">
        <v>0</v>
      </c>
      <c r="AL214" t="b">
        <v>0</v>
      </c>
      <c r="AM214" t="b">
        <v>1</v>
      </c>
      <c r="AN214" t="b">
        <v>0</v>
      </c>
      <c r="AO214" t="b">
        <v>0</v>
      </c>
      <c r="AP214" t="b">
        <v>0</v>
      </c>
      <c r="AQ214" t="s">
        <v>61</v>
      </c>
      <c r="AR214" t="s">
        <v>61</v>
      </c>
      <c r="AS214" t="s">
        <v>61</v>
      </c>
      <c r="AT214" t="s">
        <v>61</v>
      </c>
      <c r="AU214">
        <f>INT(US_Accidents_March23__3[[#This Row],[Start_Time]])</f>
        <v>42705</v>
      </c>
      <c r="AV214">
        <f>HOUR(US_Accidents_March23__3[[#This Row],[Start_Time]])</f>
        <v>8</v>
      </c>
      <c r="AW214" t="str">
        <f>TEXT(US_Accidents_March23__3[[#This Row],[date]],"ddd")</f>
        <v>Thu</v>
      </c>
      <c r="AX214" t="str" cm="1">
        <f t="array" ref="AX214">_xlfn.IFS(US_Accidents_March23__3[[#This Row],[hour]]&lt;6,"NIGHT",US_Accidents_March23__3[[#This Row],[hour]]&lt;12,"MORNING",US_Accidents_March23__3[[#This Row],[hour]]&lt;17,"AFTERNOON",TRUE,"EVENING")</f>
        <v>MORNING</v>
      </c>
      <c r="AY214" t="str">
        <f>IF(WEEKDAY(US_Accidents_March23__3[[#This Row],[date]],2)&gt;5,"WEEKEND","WEEKDAY")</f>
        <v>WEEKDAY</v>
      </c>
    </row>
    <row r="215" spans="1:51" x14ac:dyDescent="0.35">
      <c r="A215" t="s">
        <v>1106</v>
      </c>
      <c r="B215" t="s">
        <v>46</v>
      </c>
      <c r="C215">
        <v>3</v>
      </c>
      <c r="D215" s="1">
        <v>42705.402071759258</v>
      </c>
      <c r="E215" s="1">
        <v>42705.422719907408</v>
      </c>
      <c r="F215">
        <v>38.710537000000002</v>
      </c>
      <c r="G215">
        <v>-121.30637400000001</v>
      </c>
      <c r="H215" t="s">
        <v>47</v>
      </c>
      <c r="I215" t="s">
        <v>47</v>
      </c>
      <c r="J215">
        <v>0.01</v>
      </c>
      <c r="K215" t="s">
        <v>1008</v>
      </c>
      <c r="L215" t="s">
        <v>940</v>
      </c>
      <c r="M215" t="s">
        <v>998</v>
      </c>
      <c r="N215" t="s">
        <v>932</v>
      </c>
      <c r="O215" t="s">
        <v>910</v>
      </c>
      <c r="P215" t="s">
        <v>999</v>
      </c>
      <c r="Q215" t="s">
        <v>53</v>
      </c>
      <c r="R215" t="s">
        <v>911</v>
      </c>
      <c r="S215" t="s">
        <v>935</v>
      </c>
      <c r="T215" s="1">
        <v>42705.399305555555</v>
      </c>
      <c r="U215">
        <v>44.6</v>
      </c>
      <c r="V215">
        <v>38.4</v>
      </c>
      <c r="W215">
        <v>76</v>
      </c>
      <c r="X215">
        <v>30.15</v>
      </c>
      <c r="Y215">
        <v>10</v>
      </c>
      <c r="Z215" t="s">
        <v>118</v>
      </c>
      <c r="AA215">
        <v>12.7</v>
      </c>
      <c r="AC215" t="s">
        <v>366</v>
      </c>
      <c r="AD215" t="b">
        <v>0</v>
      </c>
      <c r="AE215" t="b">
        <v>0</v>
      </c>
      <c r="AF215" t="b">
        <v>0</v>
      </c>
      <c r="AG215" t="b">
        <v>0</v>
      </c>
      <c r="AH215" t="b">
        <v>1</v>
      </c>
      <c r="AI215" t="b">
        <v>0</v>
      </c>
      <c r="AJ215" t="b">
        <v>0</v>
      </c>
      <c r="AK215" t="b">
        <v>0</v>
      </c>
      <c r="AL215" t="b">
        <v>0</v>
      </c>
      <c r="AM215" t="b">
        <v>0</v>
      </c>
      <c r="AN215" t="b">
        <v>0</v>
      </c>
      <c r="AO215" t="b">
        <v>0</v>
      </c>
      <c r="AP215" t="b">
        <v>0</v>
      </c>
      <c r="AQ215" t="s">
        <v>61</v>
      </c>
      <c r="AR215" t="s">
        <v>61</v>
      </c>
      <c r="AS215" t="s">
        <v>61</v>
      </c>
      <c r="AT215" t="s">
        <v>61</v>
      </c>
      <c r="AU215">
        <f>INT(US_Accidents_March23__3[[#This Row],[Start_Time]])</f>
        <v>42705</v>
      </c>
      <c r="AV215">
        <f>HOUR(US_Accidents_March23__3[[#This Row],[Start_Time]])</f>
        <v>9</v>
      </c>
      <c r="AW215" t="str">
        <f>TEXT(US_Accidents_March23__3[[#This Row],[date]],"ddd")</f>
        <v>Thu</v>
      </c>
      <c r="AX215" t="str" cm="1">
        <f t="array" ref="AX215">_xlfn.IFS(US_Accidents_March23__3[[#This Row],[hour]]&lt;6,"NIGHT",US_Accidents_March23__3[[#This Row],[hour]]&lt;12,"MORNING",US_Accidents_March23__3[[#This Row],[hour]]&lt;17,"AFTERNOON",TRUE,"EVENING")</f>
        <v>MORNING</v>
      </c>
      <c r="AY215" t="str">
        <f>IF(WEEKDAY(US_Accidents_March23__3[[#This Row],[date]],2)&gt;5,"WEEKEND","WEEKDAY")</f>
        <v>WEEKDAY</v>
      </c>
    </row>
    <row r="216" spans="1:51" x14ac:dyDescent="0.35">
      <c r="A216" t="s">
        <v>1107</v>
      </c>
      <c r="B216" t="s">
        <v>46</v>
      </c>
      <c r="C216">
        <v>2</v>
      </c>
      <c r="D216" s="1">
        <v>42705.669675925928</v>
      </c>
      <c r="E216" s="1">
        <v>42705.700497685182</v>
      </c>
      <c r="F216">
        <v>38.695564000000012</v>
      </c>
      <c r="G216">
        <v>-120.81341599999999</v>
      </c>
      <c r="H216" t="s">
        <v>47</v>
      </c>
      <c r="I216" t="s">
        <v>47</v>
      </c>
      <c r="J216">
        <v>0.01</v>
      </c>
      <c r="K216" t="s">
        <v>1108</v>
      </c>
      <c r="L216" t="s">
        <v>954</v>
      </c>
      <c r="M216" t="s">
        <v>1072</v>
      </c>
      <c r="N216" t="s">
        <v>962</v>
      </c>
      <c r="O216" t="s">
        <v>910</v>
      </c>
      <c r="P216" t="s">
        <v>1109</v>
      </c>
      <c r="Q216" t="s">
        <v>53</v>
      </c>
      <c r="R216" t="s">
        <v>911</v>
      </c>
      <c r="S216" t="s">
        <v>963</v>
      </c>
      <c r="T216" s="1">
        <v>42705.663194444445</v>
      </c>
      <c r="U216">
        <v>46.4</v>
      </c>
      <c r="V216">
        <v>45.2</v>
      </c>
      <c r="W216">
        <v>62</v>
      </c>
      <c r="X216">
        <v>30.06</v>
      </c>
      <c r="Y216">
        <v>10</v>
      </c>
      <c r="Z216" t="s">
        <v>96</v>
      </c>
      <c r="AA216">
        <v>3.5</v>
      </c>
      <c r="AC216" t="s">
        <v>366</v>
      </c>
      <c r="AD216" t="b">
        <v>0</v>
      </c>
      <c r="AE216" t="b">
        <v>0</v>
      </c>
      <c r="AF216" t="b">
        <v>0</v>
      </c>
      <c r="AG216" t="b">
        <v>0</v>
      </c>
      <c r="AH216" t="b">
        <v>0</v>
      </c>
      <c r="AI216" t="b">
        <v>0</v>
      </c>
      <c r="AJ216" t="b">
        <v>0</v>
      </c>
      <c r="AK216" t="b">
        <v>0</v>
      </c>
      <c r="AL216" t="b">
        <v>0</v>
      </c>
      <c r="AM216" t="b">
        <v>0</v>
      </c>
      <c r="AN216" t="b">
        <v>0</v>
      </c>
      <c r="AO216" t="b">
        <v>0</v>
      </c>
      <c r="AP216" t="b">
        <v>0</v>
      </c>
      <c r="AQ216" t="s">
        <v>61</v>
      </c>
      <c r="AR216" t="s">
        <v>61</v>
      </c>
      <c r="AS216" t="s">
        <v>61</v>
      </c>
      <c r="AT216" t="s">
        <v>61</v>
      </c>
      <c r="AU216">
        <f>INT(US_Accidents_March23__3[[#This Row],[Start_Time]])</f>
        <v>42705</v>
      </c>
      <c r="AV216">
        <f>HOUR(US_Accidents_March23__3[[#This Row],[Start_Time]])</f>
        <v>16</v>
      </c>
      <c r="AW216" t="str">
        <f>TEXT(US_Accidents_March23__3[[#This Row],[date]],"ddd")</f>
        <v>Thu</v>
      </c>
      <c r="AX216" t="str" cm="1">
        <f t="array" ref="AX216">_xlfn.IFS(US_Accidents_March23__3[[#This Row],[hour]]&lt;6,"NIGHT",US_Accidents_March23__3[[#This Row],[hour]]&lt;12,"MORNING",US_Accidents_March23__3[[#This Row],[hour]]&lt;17,"AFTERNOON",TRUE,"EVENING")</f>
        <v>AFTERNOON</v>
      </c>
      <c r="AY216" t="str">
        <f>IF(WEEKDAY(US_Accidents_March23__3[[#This Row],[date]],2)&gt;5,"WEEKEND","WEEKDAY")</f>
        <v>WEEKDAY</v>
      </c>
    </row>
    <row r="217" spans="1:51" x14ac:dyDescent="0.35">
      <c r="A217" t="s">
        <v>1110</v>
      </c>
      <c r="B217" t="s">
        <v>46</v>
      </c>
      <c r="C217">
        <v>3</v>
      </c>
      <c r="D217" s="1">
        <v>42705.867604166669</v>
      </c>
      <c r="E217" s="1">
        <v>42705.898576388892</v>
      </c>
      <c r="F217">
        <v>38.624790000000004</v>
      </c>
      <c r="G217">
        <v>-121.51718899999999</v>
      </c>
      <c r="H217" t="s">
        <v>47</v>
      </c>
      <c r="I217" t="s">
        <v>47</v>
      </c>
      <c r="J217">
        <v>0.01</v>
      </c>
      <c r="K217" t="s">
        <v>1111</v>
      </c>
      <c r="L217" t="s">
        <v>934</v>
      </c>
      <c r="M217" t="s">
        <v>932</v>
      </c>
      <c r="N217" t="s">
        <v>932</v>
      </c>
      <c r="O217" t="s">
        <v>910</v>
      </c>
      <c r="P217" t="s">
        <v>978</v>
      </c>
      <c r="Q217" t="s">
        <v>53</v>
      </c>
      <c r="R217" t="s">
        <v>911</v>
      </c>
      <c r="S217" t="s">
        <v>935</v>
      </c>
      <c r="T217" s="1">
        <v>42705.871527777781</v>
      </c>
      <c r="U217">
        <v>46.4</v>
      </c>
      <c r="V217">
        <v>40.4</v>
      </c>
      <c r="W217">
        <v>57</v>
      </c>
      <c r="X217">
        <v>30.13</v>
      </c>
      <c r="Y217">
        <v>10</v>
      </c>
      <c r="Z217" t="s">
        <v>118</v>
      </c>
      <c r="AA217">
        <v>13.8</v>
      </c>
      <c r="AC217" t="s">
        <v>366</v>
      </c>
      <c r="AD217" t="b">
        <v>0</v>
      </c>
      <c r="AE217" t="b">
        <v>0</v>
      </c>
      <c r="AF217" t="b">
        <v>0</v>
      </c>
      <c r="AG217" t="b">
        <v>0</v>
      </c>
      <c r="AH217" t="b">
        <v>0</v>
      </c>
      <c r="AI217" t="b">
        <v>0</v>
      </c>
      <c r="AJ217" t="b">
        <v>0</v>
      </c>
      <c r="AK217" t="b">
        <v>0</v>
      </c>
      <c r="AL217" t="b">
        <v>0</v>
      </c>
      <c r="AM217" t="b">
        <v>0</v>
      </c>
      <c r="AN217" t="b">
        <v>0</v>
      </c>
      <c r="AO217" t="b">
        <v>0</v>
      </c>
      <c r="AP217" t="b">
        <v>0</v>
      </c>
      <c r="AQ217" t="s">
        <v>57</v>
      </c>
      <c r="AR217" t="s">
        <v>57</v>
      </c>
      <c r="AS217" t="s">
        <v>57</v>
      </c>
      <c r="AT217" t="s">
        <v>57</v>
      </c>
      <c r="AU217">
        <f>INT(US_Accidents_March23__3[[#This Row],[Start_Time]])</f>
        <v>42705</v>
      </c>
      <c r="AV217">
        <f>HOUR(US_Accidents_March23__3[[#This Row],[Start_Time]])</f>
        <v>20</v>
      </c>
      <c r="AW217" t="str">
        <f>TEXT(US_Accidents_March23__3[[#This Row],[date]],"ddd")</f>
        <v>Thu</v>
      </c>
      <c r="AX217" t="str" cm="1">
        <f t="array" ref="AX217">_xlfn.IFS(US_Accidents_March23__3[[#This Row],[hour]]&lt;6,"NIGHT",US_Accidents_March23__3[[#This Row],[hour]]&lt;12,"MORNING",US_Accidents_March23__3[[#This Row],[hour]]&lt;17,"AFTERNOON",TRUE,"EVENING")</f>
        <v>EVENING</v>
      </c>
      <c r="AY217" t="str">
        <f>IF(WEEKDAY(US_Accidents_March23__3[[#This Row],[date]],2)&gt;5,"WEEKEND","WEEKDAY")</f>
        <v>WEEKDAY</v>
      </c>
    </row>
    <row r="218" spans="1:51" x14ac:dyDescent="0.35">
      <c r="A218" t="s">
        <v>1114</v>
      </c>
      <c r="B218" t="s">
        <v>46</v>
      </c>
      <c r="C218">
        <v>3</v>
      </c>
      <c r="D218" s="1">
        <v>42705.88622685185</v>
      </c>
      <c r="E218" s="1">
        <v>42705.906817129631</v>
      </c>
      <c r="F218">
        <v>38.112761999999996</v>
      </c>
      <c r="G218">
        <v>-122.106003</v>
      </c>
      <c r="H218" t="s">
        <v>47</v>
      </c>
      <c r="I218" t="s">
        <v>47</v>
      </c>
      <c r="J218">
        <v>0.01</v>
      </c>
      <c r="K218" t="s">
        <v>1115</v>
      </c>
      <c r="L218" t="s">
        <v>915</v>
      </c>
      <c r="M218" t="s">
        <v>1031</v>
      </c>
      <c r="N218" t="s">
        <v>909</v>
      </c>
      <c r="O218" t="s">
        <v>910</v>
      </c>
      <c r="P218" t="s">
        <v>1032</v>
      </c>
      <c r="Q218" t="s">
        <v>53</v>
      </c>
      <c r="R218" t="s">
        <v>911</v>
      </c>
      <c r="S218" t="s">
        <v>918</v>
      </c>
      <c r="T218" s="1">
        <v>42705.870138888888</v>
      </c>
      <c r="U218">
        <v>44.1</v>
      </c>
      <c r="V218">
        <v>42.5</v>
      </c>
      <c r="W218">
        <v>71</v>
      </c>
      <c r="X218">
        <v>30.11</v>
      </c>
      <c r="Y218">
        <v>10</v>
      </c>
      <c r="Z218" t="s">
        <v>457</v>
      </c>
      <c r="AA218">
        <v>3.5</v>
      </c>
      <c r="AC218" t="s">
        <v>366</v>
      </c>
      <c r="AD218" t="b">
        <v>0</v>
      </c>
      <c r="AE218" t="b">
        <v>0</v>
      </c>
      <c r="AF218" t="b">
        <v>0</v>
      </c>
      <c r="AG218" t="b">
        <v>0</v>
      </c>
      <c r="AH218" t="b">
        <v>1</v>
      </c>
      <c r="AI218" t="b">
        <v>0</v>
      </c>
      <c r="AJ218" t="b">
        <v>0</v>
      </c>
      <c r="AK218" t="b">
        <v>0</v>
      </c>
      <c r="AL218" t="b">
        <v>0</v>
      </c>
      <c r="AM218" t="b">
        <v>0</v>
      </c>
      <c r="AN218" t="b">
        <v>0</v>
      </c>
      <c r="AO218" t="b">
        <v>0</v>
      </c>
      <c r="AP218" t="b">
        <v>0</v>
      </c>
      <c r="AQ218" t="s">
        <v>57</v>
      </c>
      <c r="AR218" t="s">
        <v>57</v>
      </c>
      <c r="AS218" t="s">
        <v>57</v>
      </c>
      <c r="AT218" t="s">
        <v>57</v>
      </c>
      <c r="AU218">
        <f>INT(US_Accidents_March23__3[[#This Row],[Start_Time]])</f>
        <v>42705</v>
      </c>
      <c r="AV218">
        <f>HOUR(US_Accidents_March23__3[[#This Row],[Start_Time]])</f>
        <v>21</v>
      </c>
      <c r="AW218" t="str">
        <f>TEXT(US_Accidents_March23__3[[#This Row],[date]],"ddd")</f>
        <v>Thu</v>
      </c>
      <c r="AX218" t="str" cm="1">
        <f t="array" ref="AX218">_xlfn.IFS(US_Accidents_March23__3[[#This Row],[hour]]&lt;6,"NIGHT",US_Accidents_March23__3[[#This Row],[hour]]&lt;12,"MORNING",US_Accidents_March23__3[[#This Row],[hour]]&lt;17,"AFTERNOON",TRUE,"EVENING")</f>
        <v>EVENING</v>
      </c>
      <c r="AY218" t="str">
        <f>IF(WEEKDAY(US_Accidents_March23__3[[#This Row],[date]],2)&gt;5,"WEEKEND","WEEKDAY")</f>
        <v>WEEKDAY</v>
      </c>
    </row>
    <row r="219" spans="1:51" x14ac:dyDescent="0.35">
      <c r="A219" t="s">
        <v>1116</v>
      </c>
      <c r="B219" t="s">
        <v>46</v>
      </c>
      <c r="C219">
        <v>2</v>
      </c>
      <c r="D219" s="1">
        <v>42706.213101851848</v>
      </c>
      <c r="E219" s="1">
        <v>42706.237500000003</v>
      </c>
      <c r="F219">
        <v>38.521853999999998</v>
      </c>
      <c r="G219">
        <v>-122.627922</v>
      </c>
      <c r="H219" t="s">
        <v>47</v>
      </c>
      <c r="I219" t="s">
        <v>47</v>
      </c>
      <c r="J219">
        <v>0</v>
      </c>
      <c r="K219" t="s">
        <v>1117</v>
      </c>
      <c r="L219" t="s">
        <v>1112</v>
      </c>
      <c r="M219" t="s">
        <v>972</v>
      </c>
      <c r="N219" t="s">
        <v>927</v>
      </c>
      <c r="O219" t="s">
        <v>910</v>
      </c>
      <c r="P219" t="s">
        <v>1118</v>
      </c>
      <c r="Q219" t="s">
        <v>53</v>
      </c>
      <c r="R219" t="s">
        <v>911</v>
      </c>
      <c r="S219" t="s">
        <v>943</v>
      </c>
      <c r="T219" s="1">
        <v>42706.203472222223</v>
      </c>
      <c r="U219">
        <v>42.1</v>
      </c>
      <c r="V219">
        <v>35.700000000000003</v>
      </c>
      <c r="W219">
        <v>73</v>
      </c>
      <c r="X219">
        <v>30.18</v>
      </c>
      <c r="Y219">
        <v>10</v>
      </c>
      <c r="Z219" t="s">
        <v>118</v>
      </c>
      <c r="AA219">
        <v>11.5</v>
      </c>
      <c r="AC219" t="s">
        <v>366</v>
      </c>
      <c r="AD219" t="b">
        <v>0</v>
      </c>
      <c r="AE219" t="b">
        <v>0</v>
      </c>
      <c r="AF219" t="b">
        <v>0</v>
      </c>
      <c r="AG219" t="b">
        <v>0</v>
      </c>
      <c r="AH219" t="b">
        <v>0</v>
      </c>
      <c r="AI219" t="b">
        <v>0</v>
      </c>
      <c r="AJ219" t="b">
        <v>0</v>
      </c>
      <c r="AK219" t="b">
        <v>0</v>
      </c>
      <c r="AL219" t="b">
        <v>0</v>
      </c>
      <c r="AM219" t="b">
        <v>0</v>
      </c>
      <c r="AN219" t="b">
        <v>0</v>
      </c>
      <c r="AO219" t="b">
        <v>0</v>
      </c>
      <c r="AP219" t="b">
        <v>0</v>
      </c>
      <c r="AQ219" t="s">
        <v>57</v>
      </c>
      <c r="AR219" t="s">
        <v>57</v>
      </c>
      <c r="AS219" t="s">
        <v>57</v>
      </c>
      <c r="AT219" t="s">
        <v>57</v>
      </c>
      <c r="AU219">
        <f>INT(US_Accidents_March23__3[[#This Row],[Start_Time]])</f>
        <v>42706</v>
      </c>
      <c r="AV219">
        <f>HOUR(US_Accidents_March23__3[[#This Row],[Start_Time]])</f>
        <v>5</v>
      </c>
      <c r="AW219" t="str">
        <f>TEXT(US_Accidents_March23__3[[#This Row],[date]],"ddd")</f>
        <v>Fri</v>
      </c>
      <c r="AX219" t="str" cm="1">
        <f t="array" ref="AX219">_xlfn.IFS(US_Accidents_March23__3[[#This Row],[hour]]&lt;6,"NIGHT",US_Accidents_March23__3[[#This Row],[hour]]&lt;12,"MORNING",US_Accidents_March23__3[[#This Row],[hour]]&lt;17,"AFTERNOON",TRUE,"EVENING")</f>
        <v>NIGHT</v>
      </c>
      <c r="AY219" t="str">
        <f>IF(WEEKDAY(US_Accidents_March23__3[[#This Row],[date]],2)&gt;5,"WEEKEND","WEEKDAY")</f>
        <v>WEEKDAY</v>
      </c>
    </row>
    <row r="220" spans="1:51" x14ac:dyDescent="0.35">
      <c r="A220" t="s">
        <v>1121</v>
      </c>
      <c r="B220" t="s">
        <v>46</v>
      </c>
      <c r="C220">
        <v>2</v>
      </c>
      <c r="D220" s="1">
        <v>42706.769108796296</v>
      </c>
      <c r="E220" s="1">
        <v>42706.8</v>
      </c>
      <c r="F220">
        <v>38.644981000000001</v>
      </c>
      <c r="G220">
        <v>-121.38825200000001</v>
      </c>
      <c r="H220" t="s">
        <v>47</v>
      </c>
      <c r="I220" t="s">
        <v>47</v>
      </c>
      <c r="J220">
        <v>0.01</v>
      </c>
      <c r="K220" t="s">
        <v>1122</v>
      </c>
      <c r="L220" t="s">
        <v>940</v>
      </c>
      <c r="M220" t="s">
        <v>941</v>
      </c>
      <c r="N220" t="s">
        <v>932</v>
      </c>
      <c r="O220" t="s">
        <v>910</v>
      </c>
      <c r="P220" t="s">
        <v>942</v>
      </c>
      <c r="Q220" t="s">
        <v>53</v>
      </c>
      <c r="R220" t="s">
        <v>911</v>
      </c>
      <c r="S220" t="s">
        <v>935</v>
      </c>
      <c r="T220" s="1">
        <v>42706.774305555555</v>
      </c>
      <c r="U220">
        <v>46.4</v>
      </c>
      <c r="V220">
        <v>41.9</v>
      </c>
      <c r="W220">
        <v>66</v>
      </c>
      <c r="X220">
        <v>30.19</v>
      </c>
      <c r="Y220">
        <v>10</v>
      </c>
      <c r="Z220" t="s">
        <v>102</v>
      </c>
      <c r="AA220">
        <v>9.1999999999999993</v>
      </c>
      <c r="AC220" t="s">
        <v>366</v>
      </c>
      <c r="AD220" t="b">
        <v>0</v>
      </c>
      <c r="AE220" t="b">
        <v>0</v>
      </c>
      <c r="AF220" t="b">
        <v>0</v>
      </c>
      <c r="AG220" t="b">
        <v>0</v>
      </c>
      <c r="AH220" t="b">
        <v>0</v>
      </c>
      <c r="AI220" t="b">
        <v>0</v>
      </c>
      <c r="AJ220" t="b">
        <v>0</v>
      </c>
      <c r="AK220" t="b">
        <v>0</v>
      </c>
      <c r="AL220" t="b">
        <v>0</v>
      </c>
      <c r="AM220" t="b">
        <v>0</v>
      </c>
      <c r="AN220" t="b">
        <v>0</v>
      </c>
      <c r="AO220" t="b">
        <v>0</v>
      </c>
      <c r="AP220" t="b">
        <v>0</v>
      </c>
      <c r="AQ220" t="s">
        <v>57</v>
      </c>
      <c r="AR220" t="s">
        <v>57</v>
      </c>
      <c r="AS220" t="s">
        <v>57</v>
      </c>
      <c r="AT220" t="s">
        <v>57</v>
      </c>
      <c r="AU220">
        <f>INT(US_Accidents_March23__3[[#This Row],[Start_Time]])</f>
        <v>42706</v>
      </c>
      <c r="AV220">
        <f>HOUR(US_Accidents_March23__3[[#This Row],[Start_Time]])</f>
        <v>18</v>
      </c>
      <c r="AW220" t="str">
        <f>TEXT(US_Accidents_March23__3[[#This Row],[date]],"ddd")</f>
        <v>Fri</v>
      </c>
      <c r="AX220" t="str" cm="1">
        <f t="array" ref="AX220">_xlfn.IFS(US_Accidents_March23__3[[#This Row],[hour]]&lt;6,"NIGHT",US_Accidents_March23__3[[#This Row],[hour]]&lt;12,"MORNING",US_Accidents_March23__3[[#This Row],[hour]]&lt;17,"AFTERNOON",TRUE,"EVENING")</f>
        <v>EVENING</v>
      </c>
      <c r="AY220" t="str">
        <f>IF(WEEKDAY(US_Accidents_March23__3[[#This Row],[date]],2)&gt;5,"WEEKEND","WEEKDAY")</f>
        <v>WEEKDAY</v>
      </c>
    </row>
    <row r="221" spans="1:51" x14ac:dyDescent="0.35">
      <c r="A221" t="s">
        <v>1123</v>
      </c>
      <c r="B221" t="s">
        <v>46</v>
      </c>
      <c r="C221">
        <v>2</v>
      </c>
      <c r="D221" s="1">
        <v>42706.828252314815</v>
      </c>
      <c r="E221" s="1">
        <v>42706.848912037036</v>
      </c>
      <c r="F221">
        <v>38.173363000000002</v>
      </c>
      <c r="G221">
        <v>-122.52318600000001</v>
      </c>
      <c r="H221" t="s">
        <v>47</v>
      </c>
      <c r="I221" t="s">
        <v>47</v>
      </c>
      <c r="J221">
        <v>0</v>
      </c>
      <c r="K221" t="s">
        <v>1124</v>
      </c>
      <c r="L221" t="s">
        <v>1071</v>
      </c>
      <c r="M221" t="s">
        <v>938</v>
      </c>
      <c r="N221" t="s">
        <v>927</v>
      </c>
      <c r="O221" t="s">
        <v>910</v>
      </c>
      <c r="P221" t="s">
        <v>1125</v>
      </c>
      <c r="Q221" t="s">
        <v>53</v>
      </c>
      <c r="R221" t="s">
        <v>911</v>
      </c>
      <c r="S221" t="s">
        <v>928</v>
      </c>
      <c r="T221" s="1">
        <v>42706.829861111109</v>
      </c>
      <c r="U221">
        <v>46.4</v>
      </c>
      <c r="V221">
        <v>43.5</v>
      </c>
      <c r="W221">
        <v>71</v>
      </c>
      <c r="X221">
        <v>30.24</v>
      </c>
      <c r="Y221">
        <v>10</v>
      </c>
      <c r="Z221" t="s">
        <v>371</v>
      </c>
      <c r="AA221">
        <v>5.8</v>
      </c>
      <c r="AC221" t="s">
        <v>366</v>
      </c>
      <c r="AD221" t="b">
        <v>0</v>
      </c>
      <c r="AE221" t="b">
        <v>0</v>
      </c>
      <c r="AF221" t="b">
        <v>0</v>
      </c>
      <c r="AG221" t="b">
        <v>0</v>
      </c>
      <c r="AH221" t="b">
        <v>0</v>
      </c>
      <c r="AI221" t="b">
        <v>0</v>
      </c>
      <c r="AJ221" t="b">
        <v>0</v>
      </c>
      <c r="AK221" t="b">
        <v>0</v>
      </c>
      <c r="AL221" t="b">
        <v>0</v>
      </c>
      <c r="AM221" t="b">
        <v>0</v>
      </c>
      <c r="AN221" t="b">
        <v>0</v>
      </c>
      <c r="AO221" t="b">
        <v>0</v>
      </c>
      <c r="AP221" t="b">
        <v>0</v>
      </c>
      <c r="AQ221" t="s">
        <v>57</v>
      </c>
      <c r="AR221" t="s">
        <v>57</v>
      </c>
      <c r="AS221" t="s">
        <v>57</v>
      </c>
      <c r="AT221" t="s">
        <v>57</v>
      </c>
      <c r="AU221">
        <f>INT(US_Accidents_March23__3[[#This Row],[Start_Time]])</f>
        <v>42706</v>
      </c>
      <c r="AV221">
        <f>HOUR(US_Accidents_March23__3[[#This Row],[Start_Time]])</f>
        <v>19</v>
      </c>
      <c r="AW221" t="str">
        <f>TEXT(US_Accidents_March23__3[[#This Row],[date]],"ddd")</f>
        <v>Fri</v>
      </c>
      <c r="AX221" t="str" cm="1">
        <f t="array" ref="AX221">_xlfn.IFS(US_Accidents_March23__3[[#This Row],[hour]]&lt;6,"NIGHT",US_Accidents_March23__3[[#This Row],[hour]]&lt;12,"MORNING",US_Accidents_March23__3[[#This Row],[hour]]&lt;17,"AFTERNOON",TRUE,"EVENING")</f>
        <v>EVENING</v>
      </c>
      <c r="AY221" t="str">
        <f>IF(WEEKDAY(US_Accidents_March23__3[[#This Row],[date]],2)&gt;5,"WEEKEND","WEEKDAY")</f>
        <v>WEEKDAY</v>
      </c>
    </row>
    <row r="222" spans="1:51" x14ac:dyDescent="0.35">
      <c r="A222" t="s">
        <v>1126</v>
      </c>
      <c r="B222" t="s">
        <v>46</v>
      </c>
      <c r="C222">
        <v>3</v>
      </c>
      <c r="D222" s="1">
        <v>42706.934155092589</v>
      </c>
      <c r="E222" s="1">
        <v>42706.964942129627</v>
      </c>
      <c r="F222">
        <v>38.583015000000003</v>
      </c>
      <c r="G222">
        <v>-121.50322</v>
      </c>
      <c r="H222" t="s">
        <v>47</v>
      </c>
      <c r="I222" t="s">
        <v>47</v>
      </c>
      <c r="J222">
        <v>0.01</v>
      </c>
      <c r="K222" t="s">
        <v>1127</v>
      </c>
      <c r="L222" t="s">
        <v>1034</v>
      </c>
      <c r="M222" t="s">
        <v>932</v>
      </c>
      <c r="N222" t="s">
        <v>932</v>
      </c>
      <c r="O222" t="s">
        <v>910</v>
      </c>
      <c r="P222" t="s">
        <v>1004</v>
      </c>
      <c r="Q222" t="s">
        <v>53</v>
      </c>
      <c r="R222" t="s">
        <v>911</v>
      </c>
      <c r="S222" t="s">
        <v>933</v>
      </c>
      <c r="T222" s="1">
        <v>42706.953472222223</v>
      </c>
      <c r="U222">
        <v>44.1</v>
      </c>
      <c r="V222">
        <v>41.5</v>
      </c>
      <c r="W222">
        <v>65</v>
      </c>
      <c r="X222">
        <v>30.21</v>
      </c>
      <c r="Y222">
        <v>10</v>
      </c>
      <c r="Z222" t="s">
        <v>96</v>
      </c>
      <c r="AA222">
        <v>4.5999999999999996</v>
      </c>
      <c r="AC222" t="s">
        <v>366</v>
      </c>
      <c r="AD222" t="b">
        <v>0</v>
      </c>
      <c r="AE222" t="b">
        <v>0</v>
      </c>
      <c r="AF222" t="b">
        <v>1</v>
      </c>
      <c r="AG222" t="b">
        <v>0</v>
      </c>
      <c r="AH222" t="b">
        <v>0</v>
      </c>
      <c r="AI222" t="b">
        <v>0</v>
      </c>
      <c r="AJ222" t="b">
        <v>0</v>
      </c>
      <c r="AK222" t="b">
        <v>0</v>
      </c>
      <c r="AL222" t="b">
        <v>0</v>
      </c>
      <c r="AM222" t="b">
        <v>0</v>
      </c>
      <c r="AN222" t="b">
        <v>0</v>
      </c>
      <c r="AO222" t="b">
        <v>0</v>
      </c>
      <c r="AP222" t="b">
        <v>0</v>
      </c>
      <c r="AQ222" t="s">
        <v>57</v>
      </c>
      <c r="AR222" t="s">
        <v>57</v>
      </c>
      <c r="AS222" t="s">
        <v>57</v>
      </c>
      <c r="AT222" t="s">
        <v>57</v>
      </c>
      <c r="AU222">
        <f>INT(US_Accidents_March23__3[[#This Row],[Start_Time]])</f>
        <v>42706</v>
      </c>
      <c r="AV222">
        <f>HOUR(US_Accidents_March23__3[[#This Row],[Start_Time]])</f>
        <v>22</v>
      </c>
      <c r="AW222" t="str">
        <f>TEXT(US_Accidents_March23__3[[#This Row],[date]],"ddd")</f>
        <v>Fri</v>
      </c>
      <c r="AX222" t="str" cm="1">
        <f t="array" ref="AX222">_xlfn.IFS(US_Accidents_March23__3[[#This Row],[hour]]&lt;6,"NIGHT",US_Accidents_March23__3[[#This Row],[hour]]&lt;12,"MORNING",US_Accidents_March23__3[[#This Row],[hour]]&lt;17,"AFTERNOON",TRUE,"EVENING")</f>
        <v>EVENING</v>
      </c>
      <c r="AY222" t="str">
        <f>IF(WEEKDAY(US_Accidents_March23__3[[#This Row],[date]],2)&gt;5,"WEEKEND","WEEKDAY")</f>
        <v>WEEKDAY</v>
      </c>
    </row>
    <row r="223" spans="1:51" x14ac:dyDescent="0.35">
      <c r="A223" t="s">
        <v>1128</v>
      </c>
      <c r="B223" t="s">
        <v>46</v>
      </c>
      <c r="C223">
        <v>2</v>
      </c>
      <c r="D223" s="1">
        <v>42707.032465277778</v>
      </c>
      <c r="E223" s="1">
        <v>42707.052986111114</v>
      </c>
      <c r="F223">
        <v>37.419003000000004</v>
      </c>
      <c r="G223">
        <v>-121.961128</v>
      </c>
      <c r="H223" t="s">
        <v>47</v>
      </c>
      <c r="I223" t="s">
        <v>47</v>
      </c>
      <c r="J223">
        <v>0.01</v>
      </c>
      <c r="K223" t="s">
        <v>1129</v>
      </c>
      <c r="L223" t="s">
        <v>1069</v>
      </c>
      <c r="M223" t="s">
        <v>921</v>
      </c>
      <c r="N223" t="s">
        <v>919</v>
      </c>
      <c r="O223" t="s">
        <v>910</v>
      </c>
      <c r="P223" t="s">
        <v>1000</v>
      </c>
      <c r="Q223" t="s">
        <v>53</v>
      </c>
      <c r="R223" t="s">
        <v>911</v>
      </c>
      <c r="S223" t="s">
        <v>925</v>
      </c>
      <c r="T223" s="1">
        <v>42707.078472222223</v>
      </c>
      <c r="U223">
        <v>46</v>
      </c>
      <c r="V223">
        <v>44.8</v>
      </c>
      <c r="W223">
        <v>61</v>
      </c>
      <c r="X223">
        <v>30.23</v>
      </c>
      <c r="Y223">
        <v>10</v>
      </c>
      <c r="Z223" t="s">
        <v>692</v>
      </c>
      <c r="AA223">
        <v>3.5</v>
      </c>
      <c r="AC223" t="s">
        <v>366</v>
      </c>
      <c r="AD223" t="b">
        <v>0</v>
      </c>
      <c r="AE223" t="b">
        <v>0</v>
      </c>
      <c r="AF223" t="b">
        <v>0</v>
      </c>
      <c r="AG223" t="b">
        <v>0</v>
      </c>
      <c r="AH223" t="b">
        <v>0</v>
      </c>
      <c r="AI223" t="b">
        <v>0</v>
      </c>
      <c r="AJ223" t="b">
        <v>0</v>
      </c>
      <c r="AK223" t="b">
        <v>0</v>
      </c>
      <c r="AL223" t="b">
        <v>0</v>
      </c>
      <c r="AM223" t="b">
        <v>0</v>
      </c>
      <c r="AN223" t="b">
        <v>0</v>
      </c>
      <c r="AO223" t="b">
        <v>0</v>
      </c>
      <c r="AP223" t="b">
        <v>0</v>
      </c>
      <c r="AQ223" t="s">
        <v>57</v>
      </c>
      <c r="AR223" t="s">
        <v>57</v>
      </c>
      <c r="AS223" t="s">
        <v>57</v>
      </c>
      <c r="AT223" t="s">
        <v>57</v>
      </c>
      <c r="AU223">
        <f>INT(US_Accidents_March23__3[[#This Row],[Start_Time]])</f>
        <v>42707</v>
      </c>
      <c r="AV223">
        <f>HOUR(US_Accidents_March23__3[[#This Row],[Start_Time]])</f>
        <v>0</v>
      </c>
      <c r="AW223" t="str">
        <f>TEXT(US_Accidents_March23__3[[#This Row],[date]],"ddd")</f>
        <v>Sat</v>
      </c>
      <c r="AX223" t="str" cm="1">
        <f t="array" ref="AX223">_xlfn.IFS(US_Accidents_March23__3[[#This Row],[hour]]&lt;6,"NIGHT",US_Accidents_March23__3[[#This Row],[hour]]&lt;12,"MORNING",US_Accidents_March23__3[[#This Row],[hour]]&lt;17,"AFTERNOON",TRUE,"EVENING")</f>
        <v>NIGHT</v>
      </c>
      <c r="AY223" t="str">
        <f>IF(WEEKDAY(US_Accidents_March23__3[[#This Row],[date]],2)&gt;5,"WEEKEND","WEEKDAY")</f>
        <v>WEEKEND</v>
      </c>
    </row>
    <row r="224" spans="1:51" x14ac:dyDescent="0.35">
      <c r="A224" t="s">
        <v>1130</v>
      </c>
      <c r="B224" t="s">
        <v>46</v>
      </c>
      <c r="C224">
        <v>3</v>
      </c>
      <c r="D224" s="1">
        <v>42707.066238425927</v>
      </c>
      <c r="E224" s="1">
        <v>42707.097268518519</v>
      </c>
      <c r="F224">
        <v>38.244240000000012</v>
      </c>
      <c r="G224">
        <v>-122.08276399999998</v>
      </c>
      <c r="H224" t="s">
        <v>47</v>
      </c>
      <c r="I224" t="s">
        <v>47</v>
      </c>
      <c r="J224">
        <v>0.01</v>
      </c>
      <c r="K224" t="s">
        <v>1038</v>
      </c>
      <c r="L224" t="s">
        <v>940</v>
      </c>
      <c r="M224" t="s">
        <v>182</v>
      </c>
      <c r="N224" t="s">
        <v>909</v>
      </c>
      <c r="O224" t="s">
        <v>910</v>
      </c>
      <c r="P224" t="s">
        <v>1009</v>
      </c>
      <c r="Q224" t="s">
        <v>53</v>
      </c>
      <c r="R224" t="s">
        <v>911</v>
      </c>
      <c r="S224" t="s">
        <v>957</v>
      </c>
      <c r="T224" s="1">
        <v>42707.081944444442</v>
      </c>
      <c r="U224">
        <v>41.4</v>
      </c>
      <c r="V224">
        <v>39.4</v>
      </c>
      <c r="W224">
        <v>70</v>
      </c>
      <c r="X224">
        <v>30.24</v>
      </c>
      <c r="Y224">
        <v>10</v>
      </c>
      <c r="Z224" t="s">
        <v>517</v>
      </c>
      <c r="AA224">
        <v>3.5</v>
      </c>
      <c r="AC224" t="s">
        <v>366</v>
      </c>
      <c r="AD224" t="b">
        <v>0</v>
      </c>
      <c r="AE224" t="b">
        <v>0</v>
      </c>
      <c r="AF224" t="b">
        <v>0</v>
      </c>
      <c r="AG224" t="b">
        <v>0</v>
      </c>
      <c r="AH224" t="b">
        <v>1</v>
      </c>
      <c r="AI224" t="b">
        <v>0</v>
      </c>
      <c r="AJ224" t="b">
        <v>0</v>
      </c>
      <c r="AK224" t="b">
        <v>0</v>
      </c>
      <c r="AL224" t="b">
        <v>0</v>
      </c>
      <c r="AM224" t="b">
        <v>0</v>
      </c>
      <c r="AN224" t="b">
        <v>0</v>
      </c>
      <c r="AO224" t="b">
        <v>0</v>
      </c>
      <c r="AP224" t="b">
        <v>0</v>
      </c>
      <c r="AQ224" t="s">
        <v>57</v>
      </c>
      <c r="AR224" t="s">
        <v>57</v>
      </c>
      <c r="AS224" t="s">
        <v>57</v>
      </c>
      <c r="AT224" t="s">
        <v>57</v>
      </c>
      <c r="AU224">
        <f>INT(US_Accidents_March23__3[[#This Row],[Start_Time]])</f>
        <v>42707</v>
      </c>
      <c r="AV224">
        <f>HOUR(US_Accidents_March23__3[[#This Row],[Start_Time]])</f>
        <v>1</v>
      </c>
      <c r="AW224" t="str">
        <f>TEXT(US_Accidents_March23__3[[#This Row],[date]],"ddd")</f>
        <v>Sat</v>
      </c>
      <c r="AX224" t="str" cm="1">
        <f t="array" ref="AX224">_xlfn.IFS(US_Accidents_March23__3[[#This Row],[hour]]&lt;6,"NIGHT",US_Accidents_March23__3[[#This Row],[hour]]&lt;12,"MORNING",US_Accidents_March23__3[[#This Row],[hour]]&lt;17,"AFTERNOON",TRUE,"EVENING")</f>
        <v>NIGHT</v>
      </c>
      <c r="AY224" t="str">
        <f>IF(WEEKDAY(US_Accidents_March23__3[[#This Row],[date]],2)&gt;5,"WEEKEND","WEEKDAY")</f>
        <v>WEEKEND</v>
      </c>
    </row>
    <row r="225" spans="1:51" x14ac:dyDescent="0.35">
      <c r="A225" t="s">
        <v>1131</v>
      </c>
      <c r="B225" t="s">
        <v>46</v>
      </c>
      <c r="C225">
        <v>3</v>
      </c>
      <c r="D225" s="1">
        <v>42707.773263888892</v>
      </c>
      <c r="E225" s="1">
        <v>42707.804351851853</v>
      </c>
      <c r="F225">
        <v>38.816654</v>
      </c>
      <c r="G225">
        <v>-121.18901799999999</v>
      </c>
      <c r="H225" t="s">
        <v>47</v>
      </c>
      <c r="I225" t="s">
        <v>47</v>
      </c>
      <c r="J225">
        <v>0.01</v>
      </c>
      <c r="K225" t="s">
        <v>1005</v>
      </c>
      <c r="L225" t="s">
        <v>934</v>
      </c>
      <c r="M225" t="s">
        <v>1006</v>
      </c>
      <c r="N225" t="s">
        <v>953</v>
      </c>
      <c r="O225" t="s">
        <v>910</v>
      </c>
      <c r="P225" t="s">
        <v>1007</v>
      </c>
      <c r="Q225" t="s">
        <v>53</v>
      </c>
      <c r="R225" t="s">
        <v>911</v>
      </c>
      <c r="S225" t="s">
        <v>960</v>
      </c>
      <c r="T225" s="1">
        <v>42707.774305555555</v>
      </c>
      <c r="U225">
        <v>39.200000000000003</v>
      </c>
      <c r="V225">
        <v>35</v>
      </c>
      <c r="W225">
        <v>93</v>
      </c>
      <c r="X225">
        <v>30.18</v>
      </c>
      <c r="Y225">
        <v>10</v>
      </c>
      <c r="Z225" t="s">
        <v>517</v>
      </c>
      <c r="AA225">
        <v>5.8</v>
      </c>
      <c r="AC225" t="s">
        <v>366</v>
      </c>
      <c r="AD225" t="b">
        <v>0</v>
      </c>
      <c r="AE225" t="b">
        <v>0</v>
      </c>
      <c r="AF225" t="b">
        <v>0</v>
      </c>
      <c r="AG225" t="b">
        <v>0</v>
      </c>
      <c r="AH225" t="b">
        <v>1</v>
      </c>
      <c r="AI225" t="b">
        <v>0</v>
      </c>
      <c r="AJ225" t="b">
        <v>0</v>
      </c>
      <c r="AK225" t="b">
        <v>0</v>
      </c>
      <c r="AL225" t="b">
        <v>0</v>
      </c>
      <c r="AM225" t="b">
        <v>0</v>
      </c>
      <c r="AN225" t="b">
        <v>0</v>
      </c>
      <c r="AO225" t="b">
        <v>0</v>
      </c>
      <c r="AP225" t="b">
        <v>0</v>
      </c>
      <c r="AQ225" t="s">
        <v>57</v>
      </c>
      <c r="AR225" t="s">
        <v>57</v>
      </c>
      <c r="AS225" t="s">
        <v>57</v>
      </c>
      <c r="AT225" t="s">
        <v>57</v>
      </c>
      <c r="AU225">
        <f>INT(US_Accidents_March23__3[[#This Row],[Start_Time]])</f>
        <v>42707</v>
      </c>
      <c r="AV225">
        <f>HOUR(US_Accidents_March23__3[[#This Row],[Start_Time]])</f>
        <v>18</v>
      </c>
      <c r="AW225" t="str">
        <f>TEXT(US_Accidents_March23__3[[#This Row],[date]],"ddd")</f>
        <v>Sat</v>
      </c>
      <c r="AX225" t="str" cm="1">
        <f t="array" ref="AX225">_xlfn.IFS(US_Accidents_March23__3[[#This Row],[hour]]&lt;6,"NIGHT",US_Accidents_March23__3[[#This Row],[hour]]&lt;12,"MORNING",US_Accidents_March23__3[[#This Row],[hour]]&lt;17,"AFTERNOON",TRUE,"EVENING")</f>
        <v>EVENING</v>
      </c>
      <c r="AY225" t="str">
        <f>IF(WEEKDAY(US_Accidents_March23__3[[#This Row],[date]],2)&gt;5,"WEEKEND","WEEKDAY")</f>
        <v>WEEKEND</v>
      </c>
    </row>
    <row r="226" spans="1:51" x14ac:dyDescent="0.35">
      <c r="A226" t="s">
        <v>1133</v>
      </c>
      <c r="B226" t="s">
        <v>46</v>
      </c>
      <c r="C226">
        <v>2</v>
      </c>
      <c r="D226" s="1">
        <v>42709.808310185188</v>
      </c>
      <c r="E226" s="1">
        <v>42709.828923611109</v>
      </c>
      <c r="F226">
        <v>39.460178000000006</v>
      </c>
      <c r="G226">
        <v>-121.48782299999999</v>
      </c>
      <c r="H226" t="s">
        <v>47</v>
      </c>
      <c r="I226" t="s">
        <v>47</v>
      </c>
      <c r="J226">
        <v>0</v>
      </c>
      <c r="K226" t="s">
        <v>1134</v>
      </c>
      <c r="L226" t="s">
        <v>1056</v>
      </c>
      <c r="M226" t="s">
        <v>1057</v>
      </c>
      <c r="N226" t="s">
        <v>1042</v>
      </c>
      <c r="O226" t="s">
        <v>910</v>
      </c>
      <c r="P226" t="s">
        <v>1135</v>
      </c>
      <c r="Q226" t="s">
        <v>53</v>
      </c>
      <c r="R226" t="s">
        <v>911</v>
      </c>
      <c r="S226" t="s">
        <v>1043</v>
      </c>
      <c r="T226" s="1">
        <v>42709.828472222223</v>
      </c>
      <c r="U226">
        <v>39.9</v>
      </c>
      <c r="V226">
        <v>36.700000000000003</v>
      </c>
      <c r="W226">
        <v>89</v>
      </c>
      <c r="X226">
        <v>30.06</v>
      </c>
      <c r="Y226">
        <v>4</v>
      </c>
      <c r="Z226" t="s">
        <v>692</v>
      </c>
      <c r="AA226">
        <v>4.5999999999999996</v>
      </c>
      <c r="AC226" t="s">
        <v>366</v>
      </c>
      <c r="AD226" t="b">
        <v>0</v>
      </c>
      <c r="AE226" t="b">
        <v>0</v>
      </c>
      <c r="AF226" t="b">
        <v>0</v>
      </c>
      <c r="AG226" t="b">
        <v>0</v>
      </c>
      <c r="AH226" t="b">
        <v>0</v>
      </c>
      <c r="AI226" t="b">
        <v>0</v>
      </c>
      <c r="AJ226" t="b">
        <v>0</v>
      </c>
      <c r="AK226" t="b">
        <v>0</v>
      </c>
      <c r="AL226" t="b">
        <v>0</v>
      </c>
      <c r="AM226" t="b">
        <v>0</v>
      </c>
      <c r="AN226" t="b">
        <v>0</v>
      </c>
      <c r="AO226" t="b">
        <v>0</v>
      </c>
      <c r="AP226" t="b">
        <v>0</v>
      </c>
      <c r="AQ226" t="s">
        <v>57</v>
      </c>
      <c r="AR226" t="s">
        <v>57</v>
      </c>
      <c r="AS226" t="s">
        <v>57</v>
      </c>
      <c r="AT226" t="s">
        <v>57</v>
      </c>
      <c r="AU226">
        <f>INT(US_Accidents_March23__3[[#This Row],[Start_Time]])</f>
        <v>42709</v>
      </c>
      <c r="AV226">
        <f>HOUR(US_Accidents_March23__3[[#This Row],[Start_Time]])</f>
        <v>19</v>
      </c>
      <c r="AW226" t="str">
        <f>TEXT(US_Accidents_March23__3[[#This Row],[date]],"ddd")</f>
        <v>Mon</v>
      </c>
      <c r="AX226" t="str" cm="1">
        <f t="array" ref="AX226">_xlfn.IFS(US_Accidents_March23__3[[#This Row],[hour]]&lt;6,"NIGHT",US_Accidents_March23__3[[#This Row],[hour]]&lt;12,"MORNING",US_Accidents_March23__3[[#This Row],[hour]]&lt;17,"AFTERNOON",TRUE,"EVENING")</f>
        <v>EVENING</v>
      </c>
      <c r="AY226" t="str">
        <f>IF(WEEKDAY(US_Accidents_March23__3[[#This Row],[date]],2)&gt;5,"WEEKEND","WEEKDAY")</f>
        <v>WEEKDAY</v>
      </c>
    </row>
    <row r="227" spans="1:51" x14ac:dyDescent="0.35">
      <c r="A227" t="s">
        <v>1136</v>
      </c>
      <c r="B227" t="s">
        <v>46</v>
      </c>
      <c r="C227">
        <v>2</v>
      </c>
      <c r="D227" s="1">
        <v>42710.430462962962</v>
      </c>
      <c r="E227" s="1">
        <v>42710.450983796298</v>
      </c>
      <c r="F227">
        <v>38.672466</v>
      </c>
      <c r="G227">
        <v>-121.356674</v>
      </c>
      <c r="H227" t="s">
        <v>47</v>
      </c>
      <c r="I227" t="s">
        <v>47</v>
      </c>
      <c r="J227">
        <v>0</v>
      </c>
      <c r="K227" t="s">
        <v>1137</v>
      </c>
      <c r="L227" t="s">
        <v>1065</v>
      </c>
      <c r="M227" t="s">
        <v>932</v>
      </c>
      <c r="N227" t="s">
        <v>932</v>
      </c>
      <c r="O227" t="s">
        <v>910</v>
      </c>
      <c r="P227" t="s">
        <v>1138</v>
      </c>
      <c r="Q227" t="s">
        <v>53</v>
      </c>
      <c r="R227" t="s">
        <v>911</v>
      </c>
      <c r="S227" t="s">
        <v>935</v>
      </c>
      <c r="T227" s="1">
        <v>42710.427083333336</v>
      </c>
      <c r="U227">
        <v>42.8</v>
      </c>
      <c r="V227">
        <v>39.299999999999997</v>
      </c>
      <c r="W227">
        <v>100</v>
      </c>
      <c r="X227">
        <v>30.11</v>
      </c>
      <c r="Y227">
        <v>2.5</v>
      </c>
      <c r="Z227" t="s">
        <v>457</v>
      </c>
      <c r="AA227">
        <v>5.8</v>
      </c>
      <c r="AC227" t="s">
        <v>76</v>
      </c>
      <c r="AD227" t="b">
        <v>0</v>
      </c>
      <c r="AE227" t="b">
        <v>0</v>
      </c>
      <c r="AF227" t="b">
        <v>0</v>
      </c>
      <c r="AG227" t="b">
        <v>0</v>
      </c>
      <c r="AH227" t="b">
        <v>0</v>
      </c>
      <c r="AI227" t="b">
        <v>0</v>
      </c>
      <c r="AJ227" t="b">
        <v>0</v>
      </c>
      <c r="AK227" t="b">
        <v>0</v>
      </c>
      <c r="AL227" t="b">
        <v>0</v>
      </c>
      <c r="AM227" t="b">
        <v>0</v>
      </c>
      <c r="AN227" t="b">
        <v>0</v>
      </c>
      <c r="AO227" t="b">
        <v>1</v>
      </c>
      <c r="AP227" t="b">
        <v>0</v>
      </c>
      <c r="AQ227" t="s">
        <v>61</v>
      </c>
      <c r="AR227" t="s">
        <v>61</v>
      </c>
      <c r="AS227" t="s">
        <v>61</v>
      </c>
      <c r="AT227" t="s">
        <v>61</v>
      </c>
      <c r="AU227">
        <f>INT(US_Accidents_March23__3[[#This Row],[Start_Time]])</f>
        <v>42710</v>
      </c>
      <c r="AV227">
        <f>HOUR(US_Accidents_March23__3[[#This Row],[Start_Time]])</f>
        <v>10</v>
      </c>
      <c r="AW227" t="str">
        <f>TEXT(US_Accidents_March23__3[[#This Row],[date]],"ddd")</f>
        <v>Tue</v>
      </c>
      <c r="AX227" t="str" cm="1">
        <f t="array" ref="AX227">_xlfn.IFS(US_Accidents_March23__3[[#This Row],[hour]]&lt;6,"NIGHT",US_Accidents_March23__3[[#This Row],[hour]]&lt;12,"MORNING",US_Accidents_March23__3[[#This Row],[hour]]&lt;17,"AFTERNOON",TRUE,"EVENING")</f>
        <v>MORNING</v>
      </c>
      <c r="AY227" t="str">
        <f>IF(WEEKDAY(US_Accidents_March23__3[[#This Row],[date]],2)&gt;5,"WEEKEND","WEEKDAY")</f>
        <v>WEEKDAY</v>
      </c>
    </row>
    <row r="228" spans="1:51" x14ac:dyDescent="0.35">
      <c r="A228" t="s">
        <v>1139</v>
      </c>
      <c r="B228" t="s">
        <v>46</v>
      </c>
      <c r="C228">
        <v>2</v>
      </c>
      <c r="D228" s="1">
        <v>42710.993321759262</v>
      </c>
      <c r="E228" s="1">
        <v>42711.014155092591</v>
      </c>
      <c r="F228">
        <v>37.050540999999996</v>
      </c>
      <c r="G228">
        <v>-120.86468500000001</v>
      </c>
      <c r="H228" t="s">
        <v>47</v>
      </c>
      <c r="I228" t="s">
        <v>47</v>
      </c>
      <c r="J228">
        <v>0</v>
      </c>
      <c r="K228" t="s">
        <v>1140</v>
      </c>
      <c r="L228" t="s">
        <v>1141</v>
      </c>
      <c r="M228" t="s">
        <v>1058</v>
      </c>
      <c r="N228" t="s">
        <v>1021</v>
      </c>
      <c r="O228" t="s">
        <v>910</v>
      </c>
      <c r="P228" t="s">
        <v>1142</v>
      </c>
      <c r="Q228" t="s">
        <v>53</v>
      </c>
      <c r="R228" t="s">
        <v>911</v>
      </c>
      <c r="S228" t="s">
        <v>1028</v>
      </c>
      <c r="T228" s="1">
        <v>42710.995138888888</v>
      </c>
      <c r="U228">
        <v>39.9</v>
      </c>
      <c r="V228">
        <v>37.799999999999997</v>
      </c>
      <c r="W228">
        <v>79</v>
      </c>
      <c r="X228">
        <v>30.13</v>
      </c>
      <c r="Y228">
        <v>10</v>
      </c>
      <c r="Z228" t="s">
        <v>102</v>
      </c>
      <c r="AA228">
        <v>3.5</v>
      </c>
      <c r="AC228" t="s">
        <v>362</v>
      </c>
      <c r="AD228" t="b">
        <v>0</v>
      </c>
      <c r="AE228" t="b">
        <v>0</v>
      </c>
      <c r="AF228" t="b">
        <v>0</v>
      </c>
      <c r="AG228" t="b">
        <v>0</v>
      </c>
      <c r="AH228" t="b">
        <v>0</v>
      </c>
      <c r="AI228" t="b">
        <v>0</v>
      </c>
      <c r="AJ228" t="b">
        <v>0</v>
      </c>
      <c r="AK228" t="b">
        <v>0</v>
      </c>
      <c r="AL228" t="b">
        <v>0</v>
      </c>
      <c r="AM228" t="b">
        <v>0</v>
      </c>
      <c r="AN228" t="b">
        <v>0</v>
      </c>
      <c r="AO228" t="b">
        <v>0</v>
      </c>
      <c r="AP228" t="b">
        <v>0</v>
      </c>
      <c r="AQ228" t="s">
        <v>57</v>
      </c>
      <c r="AR228" t="s">
        <v>57</v>
      </c>
      <c r="AS228" t="s">
        <v>57</v>
      </c>
      <c r="AT228" t="s">
        <v>57</v>
      </c>
      <c r="AU228">
        <f>INT(US_Accidents_March23__3[[#This Row],[Start_Time]])</f>
        <v>42710</v>
      </c>
      <c r="AV228">
        <f>HOUR(US_Accidents_March23__3[[#This Row],[Start_Time]])</f>
        <v>23</v>
      </c>
      <c r="AW228" t="str">
        <f>TEXT(US_Accidents_March23__3[[#This Row],[date]],"ddd")</f>
        <v>Tue</v>
      </c>
      <c r="AX228" t="str" cm="1">
        <f t="array" ref="AX228">_xlfn.IFS(US_Accidents_March23__3[[#This Row],[hour]]&lt;6,"NIGHT",US_Accidents_March23__3[[#This Row],[hour]]&lt;12,"MORNING",US_Accidents_March23__3[[#This Row],[hour]]&lt;17,"AFTERNOON",TRUE,"EVENING")</f>
        <v>EVENING</v>
      </c>
      <c r="AY228" t="str">
        <f>IF(WEEKDAY(US_Accidents_March23__3[[#This Row],[date]],2)&gt;5,"WEEKEND","WEEKDAY")</f>
        <v>WEEKDAY</v>
      </c>
    </row>
    <row r="229" spans="1:51" x14ac:dyDescent="0.35">
      <c r="A229" t="s">
        <v>1143</v>
      </c>
      <c r="B229" t="s">
        <v>46</v>
      </c>
      <c r="C229">
        <v>2</v>
      </c>
      <c r="D229" s="1">
        <v>42711.097326388888</v>
      </c>
      <c r="E229" s="1">
        <v>42711.128240740742</v>
      </c>
      <c r="F229">
        <v>38.018397999999998</v>
      </c>
      <c r="G229">
        <v>-122.063675</v>
      </c>
      <c r="H229" t="s">
        <v>47</v>
      </c>
      <c r="I229" t="s">
        <v>47</v>
      </c>
      <c r="J229">
        <v>0</v>
      </c>
      <c r="K229" t="s">
        <v>1144</v>
      </c>
      <c r="L229" t="s">
        <v>1145</v>
      </c>
      <c r="M229" t="s">
        <v>929</v>
      </c>
      <c r="N229" t="s">
        <v>917</v>
      </c>
      <c r="O229" t="s">
        <v>910</v>
      </c>
      <c r="P229" t="s">
        <v>930</v>
      </c>
      <c r="Q229" t="s">
        <v>53</v>
      </c>
      <c r="R229" t="s">
        <v>911</v>
      </c>
      <c r="S229" t="s">
        <v>918</v>
      </c>
      <c r="T229" s="1">
        <v>42711.078472222223</v>
      </c>
      <c r="U229">
        <v>37.9</v>
      </c>
      <c r="V229">
        <v>33.5</v>
      </c>
      <c r="W229">
        <v>83</v>
      </c>
      <c r="X229">
        <v>30.13</v>
      </c>
      <c r="Y229">
        <v>10</v>
      </c>
      <c r="Z229" t="s">
        <v>458</v>
      </c>
      <c r="AA229">
        <v>5.8</v>
      </c>
      <c r="AC229" t="s">
        <v>366</v>
      </c>
      <c r="AD229" t="b">
        <v>0</v>
      </c>
      <c r="AE229" t="b">
        <v>0</v>
      </c>
      <c r="AF229" t="b">
        <v>1</v>
      </c>
      <c r="AG229" t="b">
        <v>0</v>
      </c>
      <c r="AH229" t="b">
        <v>0</v>
      </c>
      <c r="AI229" t="b">
        <v>0</v>
      </c>
      <c r="AJ229" t="b">
        <v>1</v>
      </c>
      <c r="AK229" t="b">
        <v>0</v>
      </c>
      <c r="AL229" t="b">
        <v>0</v>
      </c>
      <c r="AM229" t="b">
        <v>0</v>
      </c>
      <c r="AN229" t="b">
        <v>0</v>
      </c>
      <c r="AO229" t="b">
        <v>0</v>
      </c>
      <c r="AP229" t="b">
        <v>0</v>
      </c>
      <c r="AQ229" t="s">
        <v>57</v>
      </c>
      <c r="AR229" t="s">
        <v>57</v>
      </c>
      <c r="AS229" t="s">
        <v>57</v>
      </c>
      <c r="AT229" t="s">
        <v>57</v>
      </c>
      <c r="AU229">
        <f>INT(US_Accidents_March23__3[[#This Row],[Start_Time]])</f>
        <v>42711</v>
      </c>
      <c r="AV229">
        <f>HOUR(US_Accidents_March23__3[[#This Row],[Start_Time]])</f>
        <v>2</v>
      </c>
      <c r="AW229" t="str">
        <f>TEXT(US_Accidents_March23__3[[#This Row],[date]],"ddd")</f>
        <v>Wed</v>
      </c>
      <c r="AX229" t="str" cm="1">
        <f t="array" ref="AX229">_xlfn.IFS(US_Accidents_March23__3[[#This Row],[hour]]&lt;6,"NIGHT",US_Accidents_March23__3[[#This Row],[hour]]&lt;12,"MORNING",US_Accidents_March23__3[[#This Row],[hour]]&lt;17,"AFTERNOON",TRUE,"EVENING")</f>
        <v>NIGHT</v>
      </c>
      <c r="AY229" t="str">
        <f>IF(WEEKDAY(US_Accidents_March23__3[[#This Row],[date]],2)&gt;5,"WEEKEND","WEEKDAY")</f>
        <v>WEEKDAY</v>
      </c>
    </row>
    <row r="230" spans="1:51" x14ac:dyDescent="0.35">
      <c r="A230" t="s">
        <v>1146</v>
      </c>
      <c r="B230" t="s">
        <v>46</v>
      </c>
      <c r="C230">
        <v>2</v>
      </c>
      <c r="D230" s="1">
        <v>42711.821597222224</v>
      </c>
      <c r="E230" s="1">
        <v>42711.842199074075</v>
      </c>
      <c r="F230">
        <v>38.431519000000002</v>
      </c>
      <c r="G230">
        <v>-122.737724</v>
      </c>
      <c r="H230" t="s">
        <v>47</v>
      </c>
      <c r="I230" t="s">
        <v>47</v>
      </c>
      <c r="J230">
        <v>0.01</v>
      </c>
      <c r="K230" t="s">
        <v>1147</v>
      </c>
      <c r="L230" t="s">
        <v>1061</v>
      </c>
      <c r="M230" t="s">
        <v>972</v>
      </c>
      <c r="N230" t="s">
        <v>927</v>
      </c>
      <c r="O230" t="s">
        <v>910</v>
      </c>
      <c r="P230" t="s">
        <v>1012</v>
      </c>
      <c r="Q230" t="s">
        <v>53</v>
      </c>
      <c r="R230" t="s">
        <v>911</v>
      </c>
      <c r="S230" t="s">
        <v>943</v>
      </c>
      <c r="T230" s="1">
        <v>42711.828472222223</v>
      </c>
      <c r="U230">
        <v>41</v>
      </c>
      <c r="V230">
        <v>36.4</v>
      </c>
      <c r="W230">
        <v>93</v>
      </c>
      <c r="X230">
        <v>30.08</v>
      </c>
      <c r="Y230">
        <v>5</v>
      </c>
      <c r="Z230" t="s">
        <v>517</v>
      </c>
      <c r="AA230">
        <v>6.9</v>
      </c>
      <c r="AB230">
        <v>0.1</v>
      </c>
      <c r="AC230" t="s">
        <v>97</v>
      </c>
      <c r="AD230" t="b">
        <v>0</v>
      </c>
      <c r="AE230" t="b">
        <v>0</v>
      </c>
      <c r="AF230" t="b">
        <v>0</v>
      </c>
      <c r="AG230" t="b">
        <v>0</v>
      </c>
      <c r="AH230" t="b">
        <v>0</v>
      </c>
      <c r="AI230" t="b">
        <v>0</v>
      </c>
      <c r="AJ230" t="b">
        <v>0</v>
      </c>
      <c r="AK230" t="b">
        <v>0</v>
      </c>
      <c r="AL230" t="b">
        <v>0</v>
      </c>
      <c r="AM230" t="b">
        <v>0</v>
      </c>
      <c r="AN230" t="b">
        <v>0</v>
      </c>
      <c r="AO230" t="b">
        <v>0</v>
      </c>
      <c r="AP230" t="b">
        <v>0</v>
      </c>
      <c r="AQ230" t="s">
        <v>57</v>
      </c>
      <c r="AR230" t="s">
        <v>57</v>
      </c>
      <c r="AS230" t="s">
        <v>57</v>
      </c>
      <c r="AT230" t="s">
        <v>57</v>
      </c>
      <c r="AU230">
        <f>INT(US_Accidents_March23__3[[#This Row],[Start_Time]])</f>
        <v>42711</v>
      </c>
      <c r="AV230">
        <f>HOUR(US_Accidents_March23__3[[#This Row],[Start_Time]])</f>
        <v>19</v>
      </c>
      <c r="AW230" t="str">
        <f>TEXT(US_Accidents_March23__3[[#This Row],[date]],"ddd")</f>
        <v>Wed</v>
      </c>
      <c r="AX230" t="str" cm="1">
        <f t="array" ref="AX230">_xlfn.IFS(US_Accidents_March23__3[[#This Row],[hour]]&lt;6,"NIGHT",US_Accidents_March23__3[[#This Row],[hour]]&lt;12,"MORNING",US_Accidents_March23__3[[#This Row],[hour]]&lt;17,"AFTERNOON",TRUE,"EVENING")</f>
        <v>EVENING</v>
      </c>
      <c r="AY230" t="str">
        <f>IF(WEEKDAY(US_Accidents_March23__3[[#This Row],[date]],2)&gt;5,"WEEKEND","WEEKDAY")</f>
        <v>WEEKDAY</v>
      </c>
    </row>
    <row r="231" spans="1:51" x14ac:dyDescent="0.35">
      <c r="A231" t="s">
        <v>1148</v>
      </c>
      <c r="B231" t="s">
        <v>46</v>
      </c>
      <c r="C231">
        <v>3</v>
      </c>
      <c r="D231" s="1">
        <v>42711.860648148147</v>
      </c>
      <c r="E231" s="1">
        <v>42711.881018518521</v>
      </c>
      <c r="F231">
        <v>37.962134999999996</v>
      </c>
      <c r="G231">
        <v>-122.51001000000001</v>
      </c>
      <c r="H231" t="s">
        <v>47</v>
      </c>
      <c r="I231" t="s">
        <v>47</v>
      </c>
      <c r="J231">
        <v>0.01</v>
      </c>
      <c r="K231" t="s">
        <v>1149</v>
      </c>
      <c r="L231" t="s">
        <v>931</v>
      </c>
      <c r="M231" t="s">
        <v>1027</v>
      </c>
      <c r="N231" t="s">
        <v>964</v>
      </c>
      <c r="O231" t="s">
        <v>910</v>
      </c>
      <c r="P231" t="s">
        <v>1037</v>
      </c>
      <c r="Q231" t="s">
        <v>53</v>
      </c>
      <c r="R231" t="s">
        <v>911</v>
      </c>
      <c r="S231" t="s">
        <v>965</v>
      </c>
      <c r="T231" s="1">
        <v>42711.857638888891</v>
      </c>
      <c r="U231">
        <v>41</v>
      </c>
      <c r="V231">
        <v>35.799999999999997</v>
      </c>
      <c r="W231">
        <v>93</v>
      </c>
      <c r="X231">
        <v>30.13</v>
      </c>
      <c r="Y231">
        <v>3</v>
      </c>
      <c r="Z231" t="s">
        <v>459</v>
      </c>
      <c r="AA231">
        <v>8.1</v>
      </c>
      <c r="AC231" t="s">
        <v>56</v>
      </c>
      <c r="AD231" t="b">
        <v>0</v>
      </c>
      <c r="AE231" t="b">
        <v>0</v>
      </c>
      <c r="AF231" t="b">
        <v>0</v>
      </c>
      <c r="AG231" t="b">
        <v>0</v>
      </c>
      <c r="AH231" t="b">
        <v>0</v>
      </c>
      <c r="AI231" t="b">
        <v>0</v>
      </c>
      <c r="AJ231" t="b">
        <v>0</v>
      </c>
      <c r="AK231" t="b">
        <v>0</v>
      </c>
      <c r="AL231" t="b">
        <v>0</v>
      </c>
      <c r="AM231" t="b">
        <v>0</v>
      </c>
      <c r="AN231" t="b">
        <v>0</v>
      </c>
      <c r="AO231" t="b">
        <v>0</v>
      </c>
      <c r="AP231" t="b">
        <v>0</v>
      </c>
      <c r="AQ231" t="s">
        <v>57</v>
      </c>
      <c r="AR231" t="s">
        <v>57</v>
      </c>
      <c r="AS231" t="s">
        <v>57</v>
      </c>
      <c r="AT231" t="s">
        <v>57</v>
      </c>
      <c r="AU231">
        <f>INT(US_Accidents_March23__3[[#This Row],[Start_Time]])</f>
        <v>42711</v>
      </c>
      <c r="AV231">
        <f>HOUR(US_Accidents_March23__3[[#This Row],[Start_Time]])</f>
        <v>20</v>
      </c>
      <c r="AW231" t="str">
        <f>TEXT(US_Accidents_March23__3[[#This Row],[date]],"ddd")</f>
        <v>Wed</v>
      </c>
      <c r="AX231" t="str" cm="1">
        <f t="array" ref="AX231">_xlfn.IFS(US_Accidents_March23__3[[#This Row],[hour]]&lt;6,"NIGHT",US_Accidents_March23__3[[#This Row],[hour]]&lt;12,"MORNING",US_Accidents_March23__3[[#This Row],[hour]]&lt;17,"AFTERNOON",TRUE,"EVENING")</f>
        <v>EVENING</v>
      </c>
      <c r="AY231" t="str">
        <f>IF(WEEKDAY(US_Accidents_March23__3[[#This Row],[date]],2)&gt;5,"WEEKEND","WEEKDAY")</f>
        <v>WEEKDAY</v>
      </c>
    </row>
    <row r="232" spans="1:51" x14ac:dyDescent="0.35">
      <c r="A232" t="s">
        <v>1150</v>
      </c>
      <c r="B232" t="s">
        <v>46</v>
      </c>
      <c r="C232">
        <v>2</v>
      </c>
      <c r="D232" s="1">
        <v>42711.929814814815</v>
      </c>
      <c r="E232" s="1">
        <v>42711.981620370374</v>
      </c>
      <c r="F232">
        <v>39.200328999999996</v>
      </c>
      <c r="G232">
        <v>-121.222633</v>
      </c>
      <c r="H232" t="s">
        <v>47</v>
      </c>
      <c r="I232" t="s">
        <v>47</v>
      </c>
      <c r="J232">
        <v>0.01</v>
      </c>
      <c r="K232" t="s">
        <v>1151</v>
      </c>
      <c r="L232" t="s">
        <v>1076</v>
      </c>
      <c r="M232" t="s">
        <v>1026</v>
      </c>
      <c r="N232" t="s">
        <v>955</v>
      </c>
      <c r="O232" t="s">
        <v>910</v>
      </c>
      <c r="P232" t="s">
        <v>1152</v>
      </c>
      <c r="Q232" t="s">
        <v>53</v>
      </c>
      <c r="R232" t="s">
        <v>911</v>
      </c>
      <c r="S232" t="s">
        <v>956</v>
      </c>
      <c r="T232" s="1">
        <v>42711.927083333336</v>
      </c>
      <c r="U232">
        <v>35.6</v>
      </c>
      <c r="V232">
        <v>29.2</v>
      </c>
      <c r="X232">
        <v>30.1</v>
      </c>
      <c r="Y232">
        <v>2</v>
      </c>
      <c r="Z232" t="s">
        <v>457</v>
      </c>
      <c r="AA232">
        <v>8.1</v>
      </c>
      <c r="AC232" t="s">
        <v>70</v>
      </c>
      <c r="AD232" t="b">
        <v>0</v>
      </c>
      <c r="AE232" t="b">
        <v>0</v>
      </c>
      <c r="AF232" t="b">
        <v>0</v>
      </c>
      <c r="AG232" t="b">
        <v>0</v>
      </c>
      <c r="AH232" t="b">
        <v>0</v>
      </c>
      <c r="AI232" t="b">
        <v>0</v>
      </c>
      <c r="AJ232" t="b">
        <v>0</v>
      </c>
      <c r="AK232" t="b">
        <v>0</v>
      </c>
      <c r="AL232" t="b">
        <v>0</v>
      </c>
      <c r="AM232" t="b">
        <v>0</v>
      </c>
      <c r="AN232" t="b">
        <v>0</v>
      </c>
      <c r="AO232" t="b">
        <v>0</v>
      </c>
      <c r="AP232" t="b">
        <v>0</v>
      </c>
      <c r="AQ232" t="s">
        <v>57</v>
      </c>
      <c r="AR232" t="s">
        <v>57</v>
      </c>
      <c r="AS232" t="s">
        <v>57</v>
      </c>
      <c r="AT232" t="s">
        <v>57</v>
      </c>
      <c r="AU232">
        <f>INT(US_Accidents_March23__3[[#This Row],[Start_Time]])</f>
        <v>42711</v>
      </c>
      <c r="AV232">
        <f>HOUR(US_Accidents_March23__3[[#This Row],[Start_Time]])</f>
        <v>22</v>
      </c>
      <c r="AW232" t="str">
        <f>TEXT(US_Accidents_March23__3[[#This Row],[date]],"ddd")</f>
        <v>Wed</v>
      </c>
      <c r="AX232" t="str" cm="1">
        <f t="array" ref="AX232">_xlfn.IFS(US_Accidents_March23__3[[#This Row],[hour]]&lt;6,"NIGHT",US_Accidents_March23__3[[#This Row],[hour]]&lt;12,"MORNING",US_Accidents_March23__3[[#This Row],[hour]]&lt;17,"AFTERNOON",TRUE,"EVENING")</f>
        <v>EVENING</v>
      </c>
      <c r="AY232" t="str">
        <f>IF(WEEKDAY(US_Accidents_March23__3[[#This Row],[date]],2)&gt;5,"WEEKEND","WEEKDAY")</f>
        <v>WEEKDAY</v>
      </c>
    </row>
    <row r="233" spans="1:51" x14ac:dyDescent="0.35">
      <c r="A233" t="s">
        <v>1153</v>
      </c>
      <c r="B233" t="s">
        <v>46</v>
      </c>
      <c r="C233">
        <v>2</v>
      </c>
      <c r="D233" s="1">
        <v>42711.982951388891</v>
      </c>
      <c r="E233" s="1">
        <v>42712.013807870368</v>
      </c>
      <c r="F233">
        <v>38.583897</v>
      </c>
      <c r="G233">
        <v>-121.46041899999999</v>
      </c>
      <c r="H233" t="s">
        <v>47</v>
      </c>
      <c r="I233" t="s">
        <v>47</v>
      </c>
      <c r="J233">
        <v>0.01</v>
      </c>
      <c r="K233" t="s">
        <v>1154</v>
      </c>
      <c r="L233" t="s">
        <v>987</v>
      </c>
      <c r="M233" t="s">
        <v>932</v>
      </c>
      <c r="N233" t="s">
        <v>932</v>
      </c>
      <c r="O233" t="s">
        <v>910</v>
      </c>
      <c r="P233" t="s">
        <v>1017</v>
      </c>
      <c r="Q233" t="s">
        <v>53</v>
      </c>
      <c r="R233" t="s">
        <v>911</v>
      </c>
      <c r="S233" t="s">
        <v>933</v>
      </c>
      <c r="T233" s="1">
        <v>42711.995138888888</v>
      </c>
      <c r="U233">
        <v>39.9</v>
      </c>
      <c r="V233">
        <v>35.1</v>
      </c>
      <c r="W233">
        <v>100</v>
      </c>
      <c r="X233">
        <v>30.16</v>
      </c>
      <c r="Y233">
        <v>3</v>
      </c>
      <c r="Z233" t="s">
        <v>371</v>
      </c>
      <c r="AA233">
        <v>6.9</v>
      </c>
      <c r="AB233">
        <v>0.03</v>
      </c>
      <c r="AC233" t="s">
        <v>56</v>
      </c>
      <c r="AD233" t="b">
        <v>0</v>
      </c>
      <c r="AE233" t="b">
        <v>0</v>
      </c>
      <c r="AF233" t="b">
        <v>0</v>
      </c>
      <c r="AG233" t="b">
        <v>0</v>
      </c>
      <c r="AH233" t="b">
        <v>0</v>
      </c>
      <c r="AI233" t="b">
        <v>0</v>
      </c>
      <c r="AJ233" t="b">
        <v>0</v>
      </c>
      <c r="AK233" t="b">
        <v>0</v>
      </c>
      <c r="AL233" t="b">
        <v>0</v>
      </c>
      <c r="AM233" t="b">
        <v>0</v>
      </c>
      <c r="AN233" t="b">
        <v>0</v>
      </c>
      <c r="AO233" t="b">
        <v>0</v>
      </c>
      <c r="AP233" t="b">
        <v>0</v>
      </c>
      <c r="AQ233" t="s">
        <v>57</v>
      </c>
      <c r="AR233" t="s">
        <v>57</v>
      </c>
      <c r="AS233" t="s">
        <v>57</v>
      </c>
      <c r="AT233" t="s">
        <v>57</v>
      </c>
      <c r="AU233">
        <f>INT(US_Accidents_March23__3[[#This Row],[Start_Time]])</f>
        <v>42711</v>
      </c>
      <c r="AV233">
        <f>HOUR(US_Accidents_March23__3[[#This Row],[Start_Time]])</f>
        <v>23</v>
      </c>
      <c r="AW233" t="str">
        <f>TEXT(US_Accidents_March23__3[[#This Row],[date]],"ddd")</f>
        <v>Wed</v>
      </c>
      <c r="AX233" t="str" cm="1">
        <f t="array" ref="AX233">_xlfn.IFS(US_Accidents_March23__3[[#This Row],[hour]]&lt;6,"NIGHT",US_Accidents_March23__3[[#This Row],[hour]]&lt;12,"MORNING",US_Accidents_March23__3[[#This Row],[hour]]&lt;17,"AFTERNOON",TRUE,"EVENING")</f>
        <v>EVENING</v>
      </c>
      <c r="AY233" t="str">
        <f>IF(WEEKDAY(US_Accidents_March23__3[[#This Row],[date]],2)&gt;5,"WEEKEND","WEEKDAY")</f>
        <v>WEEKDAY</v>
      </c>
    </row>
    <row r="234" spans="1:51" x14ac:dyDescent="0.35">
      <c r="A234" t="s">
        <v>1158</v>
      </c>
      <c r="B234" t="s">
        <v>46</v>
      </c>
      <c r="C234">
        <v>2</v>
      </c>
      <c r="D234" s="1">
        <v>42720.347696759258</v>
      </c>
      <c r="E234" s="1">
        <v>42720.36787037037</v>
      </c>
      <c r="F234">
        <v>38.855515000000004</v>
      </c>
      <c r="G234">
        <v>-121.29989599999999</v>
      </c>
      <c r="H234" t="s">
        <v>47</v>
      </c>
      <c r="I234" t="s">
        <v>47</v>
      </c>
      <c r="J234">
        <v>0.01</v>
      </c>
      <c r="K234" t="s">
        <v>1159</v>
      </c>
      <c r="L234" t="s">
        <v>995</v>
      </c>
      <c r="M234" t="s">
        <v>958</v>
      </c>
      <c r="N234" t="s">
        <v>953</v>
      </c>
      <c r="O234" t="s">
        <v>910</v>
      </c>
      <c r="P234" t="s">
        <v>959</v>
      </c>
      <c r="Q234" t="s">
        <v>53</v>
      </c>
      <c r="R234" t="s">
        <v>911</v>
      </c>
      <c r="S234" t="s">
        <v>960</v>
      </c>
      <c r="T234" s="1">
        <v>42720.34375</v>
      </c>
      <c r="U234">
        <v>44.6</v>
      </c>
      <c r="V234">
        <v>38.1</v>
      </c>
      <c r="W234">
        <v>87</v>
      </c>
      <c r="X234">
        <v>29.79</v>
      </c>
      <c r="Y234">
        <v>10</v>
      </c>
      <c r="Z234" t="s">
        <v>458</v>
      </c>
      <c r="AA234">
        <v>13.8</v>
      </c>
      <c r="AC234" t="s">
        <v>70</v>
      </c>
      <c r="AD234" t="b">
        <v>0</v>
      </c>
      <c r="AE234" t="b">
        <v>0</v>
      </c>
      <c r="AF234" t="b">
        <v>0</v>
      </c>
      <c r="AG234" t="b">
        <v>0</v>
      </c>
      <c r="AH234" t="b">
        <v>1</v>
      </c>
      <c r="AI234" t="b">
        <v>0</v>
      </c>
      <c r="AJ234" t="b">
        <v>0</v>
      </c>
      <c r="AK234" t="b">
        <v>0</v>
      </c>
      <c r="AL234" t="b">
        <v>0</v>
      </c>
      <c r="AM234" t="b">
        <v>0</v>
      </c>
      <c r="AN234" t="b">
        <v>0</v>
      </c>
      <c r="AO234" t="b">
        <v>0</v>
      </c>
      <c r="AP234" t="b">
        <v>0</v>
      </c>
      <c r="AQ234" t="s">
        <v>61</v>
      </c>
      <c r="AR234" t="s">
        <v>61</v>
      </c>
      <c r="AS234" t="s">
        <v>61</v>
      </c>
      <c r="AT234" t="s">
        <v>61</v>
      </c>
      <c r="AU234">
        <f>INT(US_Accidents_March23__3[[#This Row],[Start_Time]])</f>
        <v>42720</v>
      </c>
      <c r="AV234">
        <f>HOUR(US_Accidents_March23__3[[#This Row],[Start_Time]])</f>
        <v>8</v>
      </c>
      <c r="AW234" t="str">
        <f>TEXT(US_Accidents_March23__3[[#This Row],[date]],"ddd")</f>
        <v>Fri</v>
      </c>
      <c r="AX234" t="str" cm="1">
        <f t="array" ref="AX234">_xlfn.IFS(US_Accidents_March23__3[[#This Row],[hour]]&lt;6,"NIGHT",US_Accidents_March23__3[[#This Row],[hour]]&lt;12,"MORNING",US_Accidents_March23__3[[#This Row],[hour]]&lt;17,"AFTERNOON",TRUE,"EVENING")</f>
        <v>MORNING</v>
      </c>
      <c r="AY234" t="str">
        <f>IF(WEEKDAY(US_Accidents_March23__3[[#This Row],[date]],2)&gt;5,"WEEKEND","WEEKDAY")</f>
        <v>WEEKDAY</v>
      </c>
    </row>
    <row r="235" spans="1:51" x14ac:dyDescent="0.35">
      <c r="A235" t="s">
        <v>1160</v>
      </c>
      <c r="B235" t="s">
        <v>46</v>
      </c>
      <c r="C235">
        <v>2</v>
      </c>
      <c r="D235" s="1">
        <v>42720.459351851852</v>
      </c>
      <c r="E235" s="1">
        <v>42720.47960648148</v>
      </c>
      <c r="F235">
        <v>39.234962000000003</v>
      </c>
      <c r="G235">
        <v>-120.754227</v>
      </c>
      <c r="H235" t="s">
        <v>47</v>
      </c>
      <c r="I235" t="s">
        <v>47</v>
      </c>
      <c r="J235">
        <v>0.01</v>
      </c>
      <c r="K235" t="s">
        <v>1161</v>
      </c>
      <c r="L235" t="s">
        <v>940</v>
      </c>
      <c r="M235" t="s">
        <v>1049</v>
      </c>
      <c r="N235" t="s">
        <v>953</v>
      </c>
      <c r="O235" t="s">
        <v>910</v>
      </c>
      <c r="P235" t="s">
        <v>1050</v>
      </c>
      <c r="Q235" t="s">
        <v>53</v>
      </c>
      <c r="R235" t="s">
        <v>911</v>
      </c>
      <c r="S235" t="s">
        <v>1051</v>
      </c>
      <c r="T235" s="1">
        <v>42720.452777777777</v>
      </c>
      <c r="U235">
        <v>27</v>
      </c>
      <c r="V235">
        <v>16.7</v>
      </c>
      <c r="W235">
        <v>96</v>
      </c>
      <c r="X235">
        <v>29.75</v>
      </c>
      <c r="Y235">
        <v>0.2</v>
      </c>
      <c r="Z235" t="s">
        <v>165</v>
      </c>
      <c r="AA235">
        <v>11.5</v>
      </c>
      <c r="AB235">
        <v>0</v>
      </c>
      <c r="AC235" t="s">
        <v>119</v>
      </c>
      <c r="AD235" t="b">
        <v>0</v>
      </c>
      <c r="AE235" t="b">
        <v>0</v>
      </c>
      <c r="AF235" t="b">
        <v>0</v>
      </c>
      <c r="AG235" t="b">
        <v>0</v>
      </c>
      <c r="AH235" t="b">
        <v>0</v>
      </c>
      <c r="AI235" t="b">
        <v>0</v>
      </c>
      <c r="AJ235" t="b">
        <v>0</v>
      </c>
      <c r="AK235" t="b">
        <v>0</v>
      </c>
      <c r="AL235" t="b">
        <v>0</v>
      </c>
      <c r="AM235" t="b">
        <v>0</v>
      </c>
      <c r="AN235" t="b">
        <v>0</v>
      </c>
      <c r="AO235" t="b">
        <v>0</v>
      </c>
      <c r="AP235" t="b">
        <v>0</v>
      </c>
      <c r="AQ235" t="s">
        <v>61</v>
      </c>
      <c r="AR235" t="s">
        <v>61</v>
      </c>
      <c r="AS235" t="s">
        <v>61</v>
      </c>
      <c r="AT235" t="s">
        <v>61</v>
      </c>
      <c r="AU235">
        <f>INT(US_Accidents_March23__3[[#This Row],[Start_Time]])</f>
        <v>42720</v>
      </c>
      <c r="AV235">
        <f>HOUR(US_Accidents_March23__3[[#This Row],[Start_Time]])</f>
        <v>11</v>
      </c>
      <c r="AW235" t="str">
        <f>TEXT(US_Accidents_March23__3[[#This Row],[date]],"ddd")</f>
        <v>Fri</v>
      </c>
      <c r="AX235" t="str" cm="1">
        <f t="array" ref="AX235">_xlfn.IFS(US_Accidents_March23__3[[#This Row],[hour]]&lt;6,"NIGHT",US_Accidents_March23__3[[#This Row],[hour]]&lt;12,"MORNING",US_Accidents_March23__3[[#This Row],[hour]]&lt;17,"AFTERNOON",TRUE,"EVENING")</f>
        <v>MORNING</v>
      </c>
      <c r="AY235" t="str">
        <f>IF(WEEKDAY(US_Accidents_March23__3[[#This Row],[date]],2)&gt;5,"WEEKEND","WEEKDAY")</f>
        <v>WEEKDAY</v>
      </c>
    </row>
    <row r="236" spans="1:51" x14ac:dyDescent="0.35">
      <c r="A236" t="s">
        <v>1162</v>
      </c>
      <c r="B236" t="s">
        <v>46</v>
      </c>
      <c r="C236">
        <v>2</v>
      </c>
      <c r="D236" s="1">
        <v>42720.689687500002</v>
      </c>
      <c r="E236" s="1">
        <v>42720.710358796299</v>
      </c>
      <c r="F236">
        <v>39.025359999999999</v>
      </c>
      <c r="G236">
        <v>-122.659981</v>
      </c>
      <c r="H236" t="s">
        <v>47</v>
      </c>
      <c r="I236" t="s">
        <v>47</v>
      </c>
      <c r="J236">
        <v>0.01</v>
      </c>
      <c r="K236" t="s">
        <v>1163</v>
      </c>
      <c r="L236" t="s">
        <v>1029</v>
      </c>
      <c r="M236" t="s">
        <v>1075</v>
      </c>
      <c r="N236" t="s">
        <v>975</v>
      </c>
      <c r="O236" t="s">
        <v>910</v>
      </c>
      <c r="P236" t="s">
        <v>1164</v>
      </c>
      <c r="Q236" t="s">
        <v>53</v>
      </c>
      <c r="R236" t="s">
        <v>911</v>
      </c>
      <c r="S236" t="s">
        <v>971</v>
      </c>
      <c r="T236" s="1">
        <v>42720.705555555556</v>
      </c>
      <c r="U236">
        <v>46</v>
      </c>
      <c r="V236">
        <v>39.9</v>
      </c>
      <c r="W236">
        <v>61</v>
      </c>
      <c r="X236">
        <v>30.01</v>
      </c>
      <c r="Y236">
        <v>10</v>
      </c>
      <c r="Z236" t="s">
        <v>96</v>
      </c>
      <c r="AA236">
        <v>13.8</v>
      </c>
      <c r="AC236" t="s">
        <v>366</v>
      </c>
      <c r="AD236" t="b">
        <v>0</v>
      </c>
      <c r="AE236" t="b">
        <v>0</v>
      </c>
      <c r="AF236" t="b">
        <v>1</v>
      </c>
      <c r="AG236" t="b">
        <v>0</v>
      </c>
      <c r="AH236" t="b">
        <v>0</v>
      </c>
      <c r="AI236" t="b">
        <v>0</v>
      </c>
      <c r="AJ236" t="b">
        <v>0</v>
      </c>
      <c r="AK236" t="b">
        <v>0</v>
      </c>
      <c r="AL236" t="b">
        <v>0</v>
      </c>
      <c r="AM236" t="b">
        <v>0</v>
      </c>
      <c r="AN236" t="b">
        <v>0</v>
      </c>
      <c r="AO236" t="b">
        <v>0</v>
      </c>
      <c r="AP236" t="b">
        <v>0</v>
      </c>
      <c r="AQ236" t="s">
        <v>61</v>
      </c>
      <c r="AR236" t="s">
        <v>61</v>
      </c>
      <c r="AS236" t="s">
        <v>61</v>
      </c>
      <c r="AT236" t="s">
        <v>61</v>
      </c>
      <c r="AU236">
        <f>INT(US_Accidents_March23__3[[#This Row],[Start_Time]])</f>
        <v>42720</v>
      </c>
      <c r="AV236">
        <f>HOUR(US_Accidents_March23__3[[#This Row],[Start_Time]])</f>
        <v>16</v>
      </c>
      <c r="AW236" t="str">
        <f>TEXT(US_Accidents_March23__3[[#This Row],[date]],"ddd")</f>
        <v>Fri</v>
      </c>
      <c r="AX236" t="str" cm="1">
        <f t="array" ref="AX236">_xlfn.IFS(US_Accidents_March23__3[[#This Row],[hour]]&lt;6,"NIGHT",US_Accidents_March23__3[[#This Row],[hour]]&lt;12,"MORNING",US_Accidents_March23__3[[#This Row],[hour]]&lt;17,"AFTERNOON",TRUE,"EVENING")</f>
        <v>AFTERNOON</v>
      </c>
      <c r="AY236" t="str">
        <f>IF(WEEKDAY(US_Accidents_March23__3[[#This Row],[date]],2)&gt;5,"WEEKEND","WEEKDAY")</f>
        <v>WEEKDAY</v>
      </c>
    </row>
    <row r="237" spans="1:51" x14ac:dyDescent="0.35">
      <c r="A237" t="s">
        <v>1165</v>
      </c>
      <c r="B237" t="s">
        <v>46</v>
      </c>
      <c r="C237">
        <v>3</v>
      </c>
      <c r="D237" s="1">
        <v>42720.87809027778</v>
      </c>
      <c r="E237" s="1">
        <v>42720.898761574077</v>
      </c>
      <c r="F237">
        <v>39.304642000000001</v>
      </c>
      <c r="G237">
        <v>-120.64951299999998</v>
      </c>
      <c r="H237" t="s">
        <v>47</v>
      </c>
      <c r="I237" t="s">
        <v>47</v>
      </c>
      <c r="J237">
        <v>0.01</v>
      </c>
      <c r="K237" t="s">
        <v>1166</v>
      </c>
      <c r="L237" t="s">
        <v>934</v>
      </c>
      <c r="M237" t="s">
        <v>1167</v>
      </c>
      <c r="N237" t="s">
        <v>953</v>
      </c>
      <c r="O237" t="s">
        <v>910</v>
      </c>
      <c r="P237" t="s">
        <v>1168</v>
      </c>
      <c r="Q237" t="s">
        <v>53</v>
      </c>
      <c r="R237" t="s">
        <v>911</v>
      </c>
      <c r="S237" t="s">
        <v>1051</v>
      </c>
      <c r="T237" s="1">
        <v>42720.869444444441</v>
      </c>
      <c r="U237">
        <v>25</v>
      </c>
      <c r="V237">
        <v>18.100000000000001</v>
      </c>
      <c r="W237">
        <v>88</v>
      </c>
      <c r="X237">
        <v>30</v>
      </c>
      <c r="Y237">
        <v>10</v>
      </c>
      <c r="Z237" t="s">
        <v>96</v>
      </c>
      <c r="AA237">
        <v>5.8</v>
      </c>
      <c r="AC237" t="s">
        <v>70</v>
      </c>
      <c r="AD237" t="b">
        <v>0</v>
      </c>
      <c r="AE237" t="b">
        <v>0</v>
      </c>
      <c r="AF237" t="b">
        <v>0</v>
      </c>
      <c r="AG237" t="b">
        <v>0</v>
      </c>
      <c r="AH237" t="b">
        <v>0</v>
      </c>
      <c r="AI237" t="b">
        <v>0</v>
      </c>
      <c r="AJ237" t="b">
        <v>0</v>
      </c>
      <c r="AK237" t="b">
        <v>0</v>
      </c>
      <c r="AL237" t="b">
        <v>0</v>
      </c>
      <c r="AM237" t="b">
        <v>0</v>
      </c>
      <c r="AN237" t="b">
        <v>0</v>
      </c>
      <c r="AO237" t="b">
        <v>0</v>
      </c>
      <c r="AP237" t="b">
        <v>0</v>
      </c>
      <c r="AQ237" t="s">
        <v>57</v>
      </c>
      <c r="AR237" t="s">
        <v>57</v>
      </c>
      <c r="AS237" t="s">
        <v>57</v>
      </c>
      <c r="AT237" t="s">
        <v>57</v>
      </c>
      <c r="AU237">
        <f>INT(US_Accidents_March23__3[[#This Row],[Start_Time]])</f>
        <v>42720</v>
      </c>
      <c r="AV237">
        <f>HOUR(US_Accidents_March23__3[[#This Row],[Start_Time]])</f>
        <v>21</v>
      </c>
      <c r="AW237" t="str">
        <f>TEXT(US_Accidents_March23__3[[#This Row],[date]],"ddd")</f>
        <v>Fri</v>
      </c>
      <c r="AX237" t="str" cm="1">
        <f t="array" ref="AX237">_xlfn.IFS(US_Accidents_March23__3[[#This Row],[hour]]&lt;6,"NIGHT",US_Accidents_March23__3[[#This Row],[hour]]&lt;12,"MORNING",US_Accidents_March23__3[[#This Row],[hour]]&lt;17,"AFTERNOON",TRUE,"EVENING")</f>
        <v>EVENING</v>
      </c>
      <c r="AY237" t="str">
        <f>IF(WEEKDAY(US_Accidents_March23__3[[#This Row],[date]],2)&gt;5,"WEEKEND","WEEKDAY")</f>
        <v>WEEKDAY</v>
      </c>
    </row>
    <row r="238" spans="1:51" x14ac:dyDescent="0.35">
      <c r="A238" t="s">
        <v>1169</v>
      </c>
      <c r="B238" t="s">
        <v>46</v>
      </c>
      <c r="C238">
        <v>2</v>
      </c>
      <c r="D238" s="1">
        <v>42720.901678240742</v>
      </c>
      <c r="E238" s="1">
        <v>42720.922511574077</v>
      </c>
      <c r="F238">
        <v>37.908543000000002</v>
      </c>
      <c r="G238">
        <v>-122.06909899999999</v>
      </c>
      <c r="H238" t="s">
        <v>47</v>
      </c>
      <c r="I238" t="s">
        <v>47</v>
      </c>
      <c r="J238">
        <v>0.01</v>
      </c>
      <c r="K238" t="s">
        <v>1170</v>
      </c>
      <c r="L238" t="s">
        <v>1171</v>
      </c>
      <c r="M238" t="s">
        <v>916</v>
      </c>
      <c r="N238" t="s">
        <v>917</v>
      </c>
      <c r="O238" t="s">
        <v>910</v>
      </c>
      <c r="P238" t="s">
        <v>1172</v>
      </c>
      <c r="Q238" t="s">
        <v>53</v>
      </c>
      <c r="R238" t="s">
        <v>911</v>
      </c>
      <c r="S238" t="s">
        <v>918</v>
      </c>
      <c r="T238" s="1">
        <v>42720.911805555559</v>
      </c>
      <c r="U238">
        <v>45</v>
      </c>
      <c r="V238">
        <v>41.2</v>
      </c>
      <c r="W238">
        <v>60</v>
      </c>
      <c r="X238">
        <v>30.05</v>
      </c>
      <c r="Y238">
        <v>10</v>
      </c>
      <c r="Z238" t="s">
        <v>113</v>
      </c>
      <c r="AA238">
        <v>6.9</v>
      </c>
      <c r="AC238" t="s">
        <v>366</v>
      </c>
      <c r="AD238" t="b">
        <v>0</v>
      </c>
      <c r="AE238" t="b">
        <v>0</v>
      </c>
      <c r="AF238" t="b">
        <v>0</v>
      </c>
      <c r="AG238" t="b">
        <v>0</v>
      </c>
      <c r="AH238" t="b">
        <v>0</v>
      </c>
      <c r="AI238" t="b">
        <v>0</v>
      </c>
      <c r="AJ238" t="b">
        <v>0</v>
      </c>
      <c r="AK238" t="b">
        <v>0</v>
      </c>
      <c r="AL238" t="b">
        <v>0</v>
      </c>
      <c r="AM238" t="b">
        <v>0</v>
      </c>
      <c r="AN238" t="b">
        <v>0</v>
      </c>
      <c r="AO238" t="b">
        <v>0</v>
      </c>
      <c r="AP238" t="b">
        <v>0</v>
      </c>
      <c r="AQ238" t="s">
        <v>57</v>
      </c>
      <c r="AR238" t="s">
        <v>57</v>
      </c>
      <c r="AS238" t="s">
        <v>57</v>
      </c>
      <c r="AT238" t="s">
        <v>57</v>
      </c>
      <c r="AU238">
        <f>INT(US_Accidents_March23__3[[#This Row],[Start_Time]])</f>
        <v>42720</v>
      </c>
      <c r="AV238">
        <f>HOUR(US_Accidents_March23__3[[#This Row],[Start_Time]])</f>
        <v>21</v>
      </c>
      <c r="AW238" t="str">
        <f>TEXT(US_Accidents_March23__3[[#This Row],[date]],"ddd")</f>
        <v>Fri</v>
      </c>
      <c r="AX238" t="str" cm="1">
        <f t="array" ref="AX238">_xlfn.IFS(US_Accidents_March23__3[[#This Row],[hour]]&lt;6,"NIGHT",US_Accidents_March23__3[[#This Row],[hour]]&lt;12,"MORNING",US_Accidents_March23__3[[#This Row],[hour]]&lt;17,"AFTERNOON",TRUE,"EVENING")</f>
        <v>EVENING</v>
      </c>
      <c r="AY238" t="str">
        <f>IF(WEEKDAY(US_Accidents_March23__3[[#This Row],[date]],2)&gt;5,"WEEKEND","WEEKDAY")</f>
        <v>WEEKDAY</v>
      </c>
    </row>
    <row r="239" spans="1:51" x14ac:dyDescent="0.35">
      <c r="A239" t="s">
        <v>1174</v>
      </c>
      <c r="B239" t="s">
        <v>46</v>
      </c>
      <c r="C239">
        <v>3</v>
      </c>
      <c r="D239" s="1">
        <v>42721.681261574071</v>
      </c>
      <c r="E239" s="1">
        <v>42721.71230324074</v>
      </c>
      <c r="F239">
        <v>38.492313000000003</v>
      </c>
      <c r="G239">
        <v>-121.79982800000001</v>
      </c>
      <c r="H239" t="s">
        <v>47</v>
      </c>
      <c r="I239" t="s">
        <v>47</v>
      </c>
      <c r="J239">
        <v>0.01</v>
      </c>
      <c r="K239" t="s">
        <v>1175</v>
      </c>
      <c r="L239" t="s">
        <v>940</v>
      </c>
      <c r="M239" t="s">
        <v>973</v>
      </c>
      <c r="N239" t="s">
        <v>909</v>
      </c>
      <c r="O239" t="s">
        <v>910</v>
      </c>
      <c r="P239" t="s">
        <v>974</v>
      </c>
      <c r="Q239" t="s">
        <v>53</v>
      </c>
      <c r="R239" t="s">
        <v>911</v>
      </c>
      <c r="S239" t="s">
        <v>947</v>
      </c>
      <c r="T239" s="1">
        <v>42721.677083333336</v>
      </c>
      <c r="U239">
        <v>46.4</v>
      </c>
      <c r="V239">
        <v>42.9</v>
      </c>
      <c r="W239">
        <v>53</v>
      </c>
      <c r="X239">
        <v>30.29</v>
      </c>
      <c r="Y239">
        <v>10</v>
      </c>
      <c r="Z239" t="s">
        <v>154</v>
      </c>
      <c r="AA239">
        <v>6.9</v>
      </c>
      <c r="AC239" t="s">
        <v>366</v>
      </c>
      <c r="AD239" t="b">
        <v>0</v>
      </c>
      <c r="AE239" t="b">
        <v>0</v>
      </c>
      <c r="AF239" t="b">
        <v>0</v>
      </c>
      <c r="AG239" t="b">
        <v>0</v>
      </c>
      <c r="AH239" t="b">
        <v>1</v>
      </c>
      <c r="AI239" t="b">
        <v>0</v>
      </c>
      <c r="AJ239" t="b">
        <v>0</v>
      </c>
      <c r="AK239" t="b">
        <v>0</v>
      </c>
      <c r="AL239" t="b">
        <v>0</v>
      </c>
      <c r="AM239" t="b">
        <v>0</v>
      </c>
      <c r="AN239" t="b">
        <v>0</v>
      </c>
      <c r="AO239" t="b">
        <v>0</v>
      </c>
      <c r="AP239" t="b">
        <v>0</v>
      </c>
      <c r="AQ239" t="s">
        <v>61</v>
      </c>
      <c r="AR239" t="s">
        <v>61</v>
      </c>
      <c r="AS239" t="s">
        <v>61</v>
      </c>
      <c r="AT239" t="s">
        <v>61</v>
      </c>
      <c r="AU239">
        <f>INT(US_Accidents_March23__3[[#This Row],[Start_Time]])</f>
        <v>42721</v>
      </c>
      <c r="AV239">
        <f>HOUR(US_Accidents_March23__3[[#This Row],[Start_Time]])</f>
        <v>16</v>
      </c>
      <c r="AW239" t="str">
        <f>TEXT(US_Accidents_March23__3[[#This Row],[date]],"ddd")</f>
        <v>Sat</v>
      </c>
      <c r="AX239" t="str" cm="1">
        <f t="array" ref="AX239">_xlfn.IFS(US_Accidents_March23__3[[#This Row],[hour]]&lt;6,"NIGHT",US_Accidents_March23__3[[#This Row],[hour]]&lt;12,"MORNING",US_Accidents_March23__3[[#This Row],[hour]]&lt;17,"AFTERNOON",TRUE,"EVENING")</f>
        <v>AFTERNOON</v>
      </c>
      <c r="AY239" t="str">
        <f>IF(WEEKDAY(US_Accidents_March23__3[[#This Row],[date]],2)&gt;5,"WEEKEND","WEEKDAY")</f>
        <v>WEEKEND</v>
      </c>
    </row>
    <row r="240" spans="1:51" x14ac:dyDescent="0.35">
      <c r="A240" t="s">
        <v>1179</v>
      </c>
      <c r="B240" t="s">
        <v>46</v>
      </c>
      <c r="C240">
        <v>2</v>
      </c>
      <c r="D240" s="1">
        <v>42725.29991898148</v>
      </c>
      <c r="E240" s="1">
        <v>42725.320601851854</v>
      </c>
      <c r="F240">
        <v>38.183605</v>
      </c>
      <c r="G240">
        <v>-121.80619799999999</v>
      </c>
      <c r="H240" t="s">
        <v>47</v>
      </c>
      <c r="I240" t="s">
        <v>47</v>
      </c>
      <c r="J240">
        <v>0.01</v>
      </c>
      <c r="K240" t="s">
        <v>1180</v>
      </c>
      <c r="L240" t="s">
        <v>1001</v>
      </c>
      <c r="M240" t="s">
        <v>1044</v>
      </c>
      <c r="N240" t="s">
        <v>909</v>
      </c>
      <c r="O240" t="s">
        <v>910</v>
      </c>
      <c r="P240" t="s">
        <v>1045</v>
      </c>
      <c r="Q240" t="s">
        <v>53</v>
      </c>
      <c r="R240" t="s">
        <v>911</v>
      </c>
      <c r="S240" t="s">
        <v>957</v>
      </c>
      <c r="T240" s="1">
        <v>42725.290277777778</v>
      </c>
      <c r="U240">
        <v>35.799999999999997</v>
      </c>
      <c r="V240">
        <v>33</v>
      </c>
      <c r="W240">
        <v>96</v>
      </c>
      <c r="X240">
        <v>30.17</v>
      </c>
      <c r="Y240">
        <v>10</v>
      </c>
      <c r="Z240" t="s">
        <v>692</v>
      </c>
      <c r="AA240">
        <v>3.5</v>
      </c>
      <c r="AC240" t="s">
        <v>362</v>
      </c>
      <c r="AD240" t="b">
        <v>0</v>
      </c>
      <c r="AE240" t="b">
        <v>0</v>
      </c>
      <c r="AF240" t="b">
        <v>0</v>
      </c>
      <c r="AG240" t="b">
        <v>1</v>
      </c>
      <c r="AH240" t="b">
        <v>0</v>
      </c>
      <c r="AI240" t="b">
        <v>0</v>
      </c>
      <c r="AJ240" t="b">
        <v>0</v>
      </c>
      <c r="AK240" t="b">
        <v>0</v>
      </c>
      <c r="AL240" t="b">
        <v>0</v>
      </c>
      <c r="AM240" t="b">
        <v>1</v>
      </c>
      <c r="AN240" t="b">
        <v>0</v>
      </c>
      <c r="AO240" t="b">
        <v>0</v>
      </c>
      <c r="AP240" t="b">
        <v>0</v>
      </c>
      <c r="AQ240" t="s">
        <v>57</v>
      </c>
      <c r="AR240" t="s">
        <v>61</v>
      </c>
      <c r="AS240" t="s">
        <v>61</v>
      </c>
      <c r="AT240" t="s">
        <v>61</v>
      </c>
      <c r="AU240">
        <f>INT(US_Accidents_March23__3[[#This Row],[Start_Time]])</f>
        <v>42725</v>
      </c>
      <c r="AV240">
        <f>HOUR(US_Accidents_March23__3[[#This Row],[Start_Time]])</f>
        <v>7</v>
      </c>
      <c r="AW240" t="str">
        <f>TEXT(US_Accidents_March23__3[[#This Row],[date]],"ddd")</f>
        <v>Wed</v>
      </c>
      <c r="AX240" t="str" cm="1">
        <f t="array" ref="AX240">_xlfn.IFS(US_Accidents_March23__3[[#This Row],[hour]]&lt;6,"NIGHT",US_Accidents_March23__3[[#This Row],[hour]]&lt;12,"MORNING",US_Accidents_March23__3[[#This Row],[hour]]&lt;17,"AFTERNOON",TRUE,"EVENING")</f>
        <v>MORNING</v>
      </c>
      <c r="AY240" t="str">
        <f>IF(WEEKDAY(US_Accidents_March23__3[[#This Row],[date]],2)&gt;5,"WEEKEND","WEEKDAY")</f>
        <v>WEEKDAY</v>
      </c>
    </row>
    <row r="241" spans="1:51" x14ac:dyDescent="0.35">
      <c r="A241" t="s">
        <v>1181</v>
      </c>
      <c r="B241" t="s">
        <v>46</v>
      </c>
      <c r="C241">
        <v>2</v>
      </c>
      <c r="D241" s="1">
        <v>42725.897534722222</v>
      </c>
      <c r="E241" s="1">
        <v>42725.917766203704</v>
      </c>
      <c r="F241">
        <v>38.593429999999998</v>
      </c>
      <c r="G241">
        <v>-121.444771</v>
      </c>
      <c r="H241" t="s">
        <v>47</v>
      </c>
      <c r="I241" t="s">
        <v>47</v>
      </c>
      <c r="J241">
        <v>0.01</v>
      </c>
      <c r="K241" t="s">
        <v>1182</v>
      </c>
      <c r="L241" t="s">
        <v>987</v>
      </c>
      <c r="M241" t="s">
        <v>932</v>
      </c>
      <c r="N241" t="s">
        <v>932</v>
      </c>
      <c r="O241" t="s">
        <v>910</v>
      </c>
      <c r="P241" t="s">
        <v>1046</v>
      </c>
      <c r="Q241" t="s">
        <v>53</v>
      </c>
      <c r="R241" t="s">
        <v>911</v>
      </c>
      <c r="S241" t="s">
        <v>935</v>
      </c>
      <c r="T241" s="1">
        <v>42725.895833333336</v>
      </c>
      <c r="U241">
        <v>42.8</v>
      </c>
      <c r="V241">
        <v>38.6</v>
      </c>
      <c r="W241">
        <v>87</v>
      </c>
      <c r="X241">
        <v>30.09</v>
      </c>
      <c r="Y241">
        <v>5</v>
      </c>
      <c r="Z241" t="s">
        <v>459</v>
      </c>
      <c r="AA241">
        <v>6.9</v>
      </c>
      <c r="AC241" t="s">
        <v>366</v>
      </c>
      <c r="AD241" t="b">
        <v>0</v>
      </c>
      <c r="AE241" t="b">
        <v>0</v>
      </c>
      <c r="AF241" t="b">
        <v>0</v>
      </c>
      <c r="AG241" t="b">
        <v>0</v>
      </c>
      <c r="AH241" t="b">
        <v>0</v>
      </c>
      <c r="AI241" t="b">
        <v>0</v>
      </c>
      <c r="AJ241" t="b">
        <v>0</v>
      </c>
      <c r="AK241" t="b">
        <v>0</v>
      </c>
      <c r="AL241" t="b">
        <v>0</v>
      </c>
      <c r="AM241" t="b">
        <v>0</v>
      </c>
      <c r="AN241" t="b">
        <v>0</v>
      </c>
      <c r="AO241" t="b">
        <v>0</v>
      </c>
      <c r="AP241" t="b">
        <v>0</v>
      </c>
      <c r="AQ241" t="s">
        <v>57</v>
      </c>
      <c r="AR241" t="s">
        <v>57</v>
      </c>
      <c r="AS241" t="s">
        <v>57</v>
      </c>
      <c r="AT241" t="s">
        <v>57</v>
      </c>
      <c r="AU241">
        <f>INT(US_Accidents_March23__3[[#This Row],[Start_Time]])</f>
        <v>42725</v>
      </c>
      <c r="AV241">
        <f>HOUR(US_Accidents_March23__3[[#This Row],[Start_Time]])</f>
        <v>21</v>
      </c>
      <c r="AW241" t="str">
        <f>TEXT(US_Accidents_March23__3[[#This Row],[date]],"ddd")</f>
        <v>Wed</v>
      </c>
      <c r="AX241" t="str" cm="1">
        <f t="array" ref="AX241">_xlfn.IFS(US_Accidents_March23__3[[#This Row],[hour]]&lt;6,"NIGHT",US_Accidents_March23__3[[#This Row],[hour]]&lt;12,"MORNING",US_Accidents_March23__3[[#This Row],[hour]]&lt;17,"AFTERNOON",TRUE,"EVENING")</f>
        <v>EVENING</v>
      </c>
      <c r="AY241" t="str">
        <f>IF(WEEKDAY(US_Accidents_March23__3[[#This Row],[date]],2)&gt;5,"WEEKEND","WEEKDAY")</f>
        <v>WEEKDAY</v>
      </c>
    </row>
    <row r="242" spans="1:51" x14ac:dyDescent="0.35">
      <c r="A242" t="s">
        <v>1183</v>
      </c>
      <c r="B242" t="s">
        <v>46</v>
      </c>
      <c r="C242">
        <v>2</v>
      </c>
      <c r="D242" s="1">
        <v>42727.494155092594</v>
      </c>
      <c r="E242" s="1">
        <v>42727.514652777776</v>
      </c>
      <c r="F242">
        <v>39.254463000000001</v>
      </c>
      <c r="G242">
        <v>-121.20888500000001</v>
      </c>
      <c r="H242" t="s">
        <v>47</v>
      </c>
      <c r="I242" t="s">
        <v>47</v>
      </c>
      <c r="J242">
        <v>0</v>
      </c>
      <c r="K242" t="s">
        <v>1184</v>
      </c>
      <c r="L242" t="s">
        <v>1185</v>
      </c>
      <c r="M242" t="s">
        <v>1026</v>
      </c>
      <c r="N242" t="s">
        <v>955</v>
      </c>
      <c r="O242" t="s">
        <v>910</v>
      </c>
      <c r="P242" t="s">
        <v>1186</v>
      </c>
      <c r="Q242" t="s">
        <v>53</v>
      </c>
      <c r="R242" t="s">
        <v>911</v>
      </c>
      <c r="S242" t="s">
        <v>956</v>
      </c>
      <c r="T242" s="1">
        <v>42727.496527777781</v>
      </c>
      <c r="U242">
        <v>37.4</v>
      </c>
      <c r="V242">
        <v>31.4</v>
      </c>
      <c r="W242">
        <v>100</v>
      </c>
      <c r="X242">
        <v>29.78</v>
      </c>
      <c r="Y242">
        <v>1.2</v>
      </c>
      <c r="Z242" t="s">
        <v>371</v>
      </c>
      <c r="AA242">
        <v>8.1</v>
      </c>
      <c r="AC242" t="s">
        <v>70</v>
      </c>
      <c r="AD242" t="b">
        <v>0</v>
      </c>
      <c r="AE242" t="b">
        <v>0</v>
      </c>
      <c r="AF242" t="b">
        <v>0</v>
      </c>
      <c r="AG242" t="b">
        <v>0</v>
      </c>
      <c r="AH242" t="b">
        <v>0</v>
      </c>
      <c r="AI242" t="b">
        <v>0</v>
      </c>
      <c r="AJ242" t="b">
        <v>0</v>
      </c>
      <c r="AK242" t="b">
        <v>0</v>
      </c>
      <c r="AL242" t="b">
        <v>0</v>
      </c>
      <c r="AM242" t="b">
        <v>0</v>
      </c>
      <c r="AN242" t="b">
        <v>0</v>
      </c>
      <c r="AO242" t="b">
        <v>0</v>
      </c>
      <c r="AP242" t="b">
        <v>0</v>
      </c>
      <c r="AQ242" t="s">
        <v>61</v>
      </c>
      <c r="AR242" t="s">
        <v>61</v>
      </c>
      <c r="AS242" t="s">
        <v>61</v>
      </c>
      <c r="AT242" t="s">
        <v>61</v>
      </c>
      <c r="AU242">
        <f>INT(US_Accidents_March23__3[[#This Row],[Start_Time]])</f>
        <v>42727</v>
      </c>
      <c r="AV242">
        <f>HOUR(US_Accidents_March23__3[[#This Row],[Start_Time]])</f>
        <v>11</v>
      </c>
      <c r="AW242" t="str">
        <f>TEXT(US_Accidents_March23__3[[#This Row],[date]],"ddd")</f>
        <v>Fri</v>
      </c>
      <c r="AX242" t="str" cm="1">
        <f t="array" ref="AX242">_xlfn.IFS(US_Accidents_March23__3[[#This Row],[hour]]&lt;6,"NIGHT",US_Accidents_March23__3[[#This Row],[hour]]&lt;12,"MORNING",US_Accidents_March23__3[[#This Row],[hour]]&lt;17,"AFTERNOON",TRUE,"EVENING")</f>
        <v>MORNING</v>
      </c>
      <c r="AY242" t="str">
        <f>IF(WEEKDAY(US_Accidents_March23__3[[#This Row],[date]],2)&gt;5,"WEEKEND","WEEKDAY")</f>
        <v>WEEKDAY</v>
      </c>
    </row>
    <row r="243" spans="1:51" x14ac:dyDescent="0.35">
      <c r="A243" t="s">
        <v>1188</v>
      </c>
      <c r="B243" t="s">
        <v>46</v>
      </c>
      <c r="C243">
        <v>3</v>
      </c>
      <c r="D243" s="1">
        <v>42727.763761574075</v>
      </c>
      <c r="E243" s="1">
        <v>42727.784201388888</v>
      </c>
      <c r="F243">
        <v>39.315437000000003</v>
      </c>
      <c r="G243">
        <v>-120.61721000000001</v>
      </c>
      <c r="H243" t="s">
        <v>47</v>
      </c>
      <c r="I243" t="s">
        <v>47</v>
      </c>
      <c r="J243">
        <v>0.01</v>
      </c>
      <c r="K243" t="s">
        <v>1189</v>
      </c>
      <c r="L243" t="s">
        <v>934</v>
      </c>
      <c r="M243" t="s">
        <v>1176</v>
      </c>
      <c r="N243" t="s">
        <v>955</v>
      </c>
      <c r="O243" t="s">
        <v>910</v>
      </c>
      <c r="P243" t="s">
        <v>1177</v>
      </c>
      <c r="Q243" t="s">
        <v>53</v>
      </c>
      <c r="R243" t="s">
        <v>911</v>
      </c>
      <c r="S243" t="s">
        <v>1051</v>
      </c>
      <c r="T243" s="1">
        <v>42727.75277777778</v>
      </c>
      <c r="U243">
        <v>30.9</v>
      </c>
      <c r="V243">
        <v>20.7</v>
      </c>
      <c r="W243">
        <v>92</v>
      </c>
      <c r="X243">
        <v>29.67</v>
      </c>
      <c r="Y243">
        <v>0.5</v>
      </c>
      <c r="Z243" t="s">
        <v>165</v>
      </c>
      <c r="AA243">
        <v>13.8</v>
      </c>
      <c r="AB243">
        <v>0.01</v>
      </c>
      <c r="AC243" t="s">
        <v>460</v>
      </c>
      <c r="AD243" t="b">
        <v>0</v>
      </c>
      <c r="AE243" t="b">
        <v>0</v>
      </c>
      <c r="AF243" t="b">
        <v>0</v>
      </c>
      <c r="AG243" t="b">
        <v>0</v>
      </c>
      <c r="AH243" t="b">
        <v>0</v>
      </c>
      <c r="AI243" t="b">
        <v>0</v>
      </c>
      <c r="AJ243" t="b">
        <v>0</v>
      </c>
      <c r="AK243" t="b">
        <v>0</v>
      </c>
      <c r="AL243" t="b">
        <v>0</v>
      </c>
      <c r="AM243" t="b">
        <v>0</v>
      </c>
      <c r="AN243" t="b">
        <v>0</v>
      </c>
      <c r="AO243" t="b">
        <v>0</v>
      </c>
      <c r="AP243" t="b">
        <v>0</v>
      </c>
      <c r="AQ243" t="s">
        <v>57</v>
      </c>
      <c r="AR243" t="s">
        <v>57</v>
      </c>
      <c r="AS243" t="s">
        <v>57</v>
      </c>
      <c r="AT243" t="s">
        <v>57</v>
      </c>
      <c r="AU243">
        <f>INT(US_Accidents_March23__3[[#This Row],[Start_Time]])</f>
        <v>42727</v>
      </c>
      <c r="AV243">
        <f>HOUR(US_Accidents_March23__3[[#This Row],[Start_Time]])</f>
        <v>18</v>
      </c>
      <c r="AW243" t="str">
        <f>TEXT(US_Accidents_March23__3[[#This Row],[date]],"ddd")</f>
        <v>Fri</v>
      </c>
      <c r="AX243" t="str" cm="1">
        <f t="array" ref="AX243">_xlfn.IFS(US_Accidents_March23__3[[#This Row],[hour]]&lt;6,"NIGHT",US_Accidents_March23__3[[#This Row],[hour]]&lt;12,"MORNING",US_Accidents_March23__3[[#This Row],[hour]]&lt;17,"AFTERNOON",TRUE,"EVENING")</f>
        <v>EVENING</v>
      </c>
      <c r="AY243" t="str">
        <f>IF(WEEKDAY(US_Accidents_March23__3[[#This Row],[date]],2)&gt;5,"WEEKEND","WEEKDAY")</f>
        <v>WEEKDAY</v>
      </c>
    </row>
    <row r="244" spans="1:51" x14ac:dyDescent="0.35">
      <c r="A244" t="s">
        <v>1190</v>
      </c>
      <c r="B244" t="s">
        <v>46</v>
      </c>
      <c r="C244">
        <v>3</v>
      </c>
      <c r="D244" s="1">
        <v>42727.856180555558</v>
      </c>
      <c r="E244" s="1">
        <v>42727.876886574071</v>
      </c>
      <c r="F244">
        <v>39.301121000000002</v>
      </c>
      <c r="G244">
        <v>-120.66443600000001</v>
      </c>
      <c r="H244" t="s">
        <v>47</v>
      </c>
      <c r="I244" t="s">
        <v>47</v>
      </c>
      <c r="J244">
        <v>0.01</v>
      </c>
      <c r="K244" t="s">
        <v>1191</v>
      </c>
      <c r="L244" t="s">
        <v>934</v>
      </c>
      <c r="M244" t="s">
        <v>1167</v>
      </c>
      <c r="N244" t="s">
        <v>953</v>
      </c>
      <c r="O244" t="s">
        <v>910</v>
      </c>
      <c r="P244" t="s">
        <v>1168</v>
      </c>
      <c r="Q244" t="s">
        <v>53</v>
      </c>
      <c r="R244" t="s">
        <v>911</v>
      </c>
      <c r="S244" t="s">
        <v>1051</v>
      </c>
      <c r="T244" s="1">
        <v>42727.863194444442</v>
      </c>
      <c r="U244">
        <v>28.9</v>
      </c>
      <c r="V244">
        <v>19.8</v>
      </c>
      <c r="W244">
        <v>92</v>
      </c>
      <c r="X244">
        <v>29.67</v>
      </c>
      <c r="Y244">
        <v>1.8</v>
      </c>
      <c r="Z244" t="s">
        <v>165</v>
      </c>
      <c r="AA244">
        <v>10.4</v>
      </c>
      <c r="AB244">
        <v>0.04</v>
      </c>
      <c r="AC244" t="s">
        <v>119</v>
      </c>
      <c r="AD244" t="b">
        <v>0</v>
      </c>
      <c r="AE244" t="b">
        <v>0</v>
      </c>
      <c r="AF244" t="b">
        <v>0</v>
      </c>
      <c r="AG244" t="b">
        <v>0</v>
      </c>
      <c r="AH244" t="b">
        <v>0</v>
      </c>
      <c r="AI244" t="b">
        <v>0</v>
      </c>
      <c r="AJ244" t="b">
        <v>0</v>
      </c>
      <c r="AK244" t="b">
        <v>0</v>
      </c>
      <c r="AL244" t="b">
        <v>0</v>
      </c>
      <c r="AM244" t="b">
        <v>0</v>
      </c>
      <c r="AN244" t="b">
        <v>0</v>
      </c>
      <c r="AO244" t="b">
        <v>0</v>
      </c>
      <c r="AP244" t="b">
        <v>0</v>
      </c>
      <c r="AQ244" t="s">
        <v>57</v>
      </c>
      <c r="AR244" t="s">
        <v>57</v>
      </c>
      <c r="AS244" t="s">
        <v>57</v>
      </c>
      <c r="AT244" t="s">
        <v>57</v>
      </c>
      <c r="AU244">
        <f>INT(US_Accidents_March23__3[[#This Row],[Start_Time]])</f>
        <v>42727</v>
      </c>
      <c r="AV244">
        <f>HOUR(US_Accidents_March23__3[[#This Row],[Start_Time]])</f>
        <v>20</v>
      </c>
      <c r="AW244" t="str">
        <f>TEXT(US_Accidents_March23__3[[#This Row],[date]],"ddd")</f>
        <v>Fri</v>
      </c>
      <c r="AX244" t="str" cm="1">
        <f t="array" ref="AX244">_xlfn.IFS(US_Accidents_March23__3[[#This Row],[hour]]&lt;6,"NIGHT",US_Accidents_March23__3[[#This Row],[hour]]&lt;12,"MORNING",US_Accidents_March23__3[[#This Row],[hour]]&lt;17,"AFTERNOON",TRUE,"EVENING")</f>
        <v>EVENING</v>
      </c>
      <c r="AY244" t="str">
        <f>IF(WEEKDAY(US_Accidents_March23__3[[#This Row],[date]],2)&gt;5,"WEEKEND","WEEKDAY")</f>
        <v>WEEKDAY</v>
      </c>
    </row>
    <row r="245" spans="1:51" x14ac:dyDescent="0.35">
      <c r="A245" t="s">
        <v>1192</v>
      </c>
      <c r="B245" t="s">
        <v>46</v>
      </c>
      <c r="C245">
        <v>3</v>
      </c>
      <c r="D245" s="1">
        <v>42728.602337962962</v>
      </c>
      <c r="E245" s="1">
        <v>42728.633587962962</v>
      </c>
      <c r="F245">
        <v>39.292603</v>
      </c>
      <c r="G245">
        <v>-120.679581</v>
      </c>
      <c r="H245" t="s">
        <v>47</v>
      </c>
      <c r="I245" t="s">
        <v>47</v>
      </c>
      <c r="J245">
        <v>0.01</v>
      </c>
      <c r="K245" t="s">
        <v>1193</v>
      </c>
      <c r="L245" t="s">
        <v>934</v>
      </c>
      <c r="M245" t="s">
        <v>1049</v>
      </c>
      <c r="N245" t="s">
        <v>953</v>
      </c>
      <c r="O245" t="s">
        <v>910</v>
      </c>
      <c r="P245" t="s">
        <v>1050</v>
      </c>
      <c r="Q245" t="s">
        <v>53</v>
      </c>
      <c r="R245" t="s">
        <v>911</v>
      </c>
      <c r="S245" t="s">
        <v>1051</v>
      </c>
      <c r="T245" s="1">
        <v>42728.598611111112</v>
      </c>
      <c r="U245">
        <v>27</v>
      </c>
      <c r="V245">
        <v>20.5</v>
      </c>
      <c r="W245">
        <v>89</v>
      </c>
      <c r="X245">
        <v>29.72</v>
      </c>
      <c r="Y245">
        <v>10</v>
      </c>
      <c r="Z245" t="s">
        <v>113</v>
      </c>
      <c r="AA245">
        <v>5.8</v>
      </c>
      <c r="AC245" t="s">
        <v>76</v>
      </c>
      <c r="AD245" t="b">
        <v>0</v>
      </c>
      <c r="AE245" t="b">
        <v>0</v>
      </c>
      <c r="AF245" t="b">
        <v>0</v>
      </c>
      <c r="AG245" t="b">
        <v>0</v>
      </c>
      <c r="AH245" t="b">
        <v>0</v>
      </c>
      <c r="AI245" t="b">
        <v>0</v>
      </c>
      <c r="AJ245" t="b">
        <v>0</v>
      </c>
      <c r="AK245" t="b">
        <v>0</v>
      </c>
      <c r="AL245" t="b">
        <v>0</v>
      </c>
      <c r="AM245" t="b">
        <v>0</v>
      </c>
      <c r="AN245" t="b">
        <v>0</v>
      </c>
      <c r="AO245" t="b">
        <v>0</v>
      </c>
      <c r="AP245" t="b">
        <v>0</v>
      </c>
      <c r="AQ245" t="s">
        <v>61</v>
      </c>
      <c r="AR245" t="s">
        <v>61</v>
      </c>
      <c r="AS245" t="s">
        <v>61</v>
      </c>
      <c r="AT245" t="s">
        <v>61</v>
      </c>
      <c r="AU245">
        <f>INT(US_Accidents_March23__3[[#This Row],[Start_Time]])</f>
        <v>42728</v>
      </c>
      <c r="AV245">
        <f>HOUR(US_Accidents_March23__3[[#This Row],[Start_Time]])</f>
        <v>14</v>
      </c>
      <c r="AW245" t="str">
        <f>TEXT(US_Accidents_March23__3[[#This Row],[date]],"ddd")</f>
        <v>Sat</v>
      </c>
      <c r="AX245" t="str" cm="1">
        <f t="array" ref="AX245">_xlfn.IFS(US_Accidents_March23__3[[#This Row],[hour]]&lt;6,"NIGHT",US_Accidents_March23__3[[#This Row],[hour]]&lt;12,"MORNING",US_Accidents_March23__3[[#This Row],[hour]]&lt;17,"AFTERNOON",TRUE,"EVENING")</f>
        <v>AFTERNOON</v>
      </c>
      <c r="AY245" t="str">
        <f>IF(WEEKDAY(US_Accidents_March23__3[[#This Row],[date]],2)&gt;5,"WEEKEND","WEEKDAY")</f>
        <v>WEEKEND</v>
      </c>
    </row>
    <row r="246" spans="1:51" x14ac:dyDescent="0.35">
      <c r="A246" t="s">
        <v>1194</v>
      </c>
      <c r="B246" t="s">
        <v>46</v>
      </c>
      <c r="C246">
        <v>3</v>
      </c>
      <c r="D246" s="1">
        <v>42729.779479166667</v>
      </c>
      <c r="E246" s="1">
        <v>42729.810532407406</v>
      </c>
      <c r="F246">
        <v>38.643002000000003</v>
      </c>
      <c r="G246">
        <v>-121.526352</v>
      </c>
      <c r="H246" t="s">
        <v>47</v>
      </c>
      <c r="I246" t="s">
        <v>47</v>
      </c>
      <c r="J246">
        <v>0.01</v>
      </c>
      <c r="K246" t="s">
        <v>1195</v>
      </c>
      <c r="L246" t="s">
        <v>1156</v>
      </c>
      <c r="M246" t="s">
        <v>932</v>
      </c>
      <c r="N246" t="s">
        <v>932</v>
      </c>
      <c r="O246" t="s">
        <v>910</v>
      </c>
      <c r="P246" t="s">
        <v>986</v>
      </c>
      <c r="Q246" t="s">
        <v>53</v>
      </c>
      <c r="R246" t="s">
        <v>911</v>
      </c>
      <c r="S246" t="s">
        <v>935</v>
      </c>
      <c r="T246" s="1">
        <v>42729.784722222219</v>
      </c>
      <c r="U246">
        <v>39.200000000000003</v>
      </c>
      <c r="V246">
        <v>34.200000000000003</v>
      </c>
      <c r="W246">
        <v>87</v>
      </c>
      <c r="X246">
        <v>30.15</v>
      </c>
      <c r="Y246">
        <v>10</v>
      </c>
      <c r="Z246" t="s">
        <v>118</v>
      </c>
      <c r="AA246">
        <v>6.9</v>
      </c>
      <c r="AC246" t="s">
        <v>366</v>
      </c>
      <c r="AD246" t="b">
        <v>0</v>
      </c>
      <c r="AE246" t="b">
        <v>0</v>
      </c>
      <c r="AF246" t="b">
        <v>0</v>
      </c>
      <c r="AG246" t="b">
        <v>0</v>
      </c>
      <c r="AH246" t="b">
        <v>0</v>
      </c>
      <c r="AI246" t="b">
        <v>0</v>
      </c>
      <c r="AJ246" t="b">
        <v>0</v>
      </c>
      <c r="AK246" t="b">
        <v>0</v>
      </c>
      <c r="AL246" t="b">
        <v>0</v>
      </c>
      <c r="AM246" t="b">
        <v>0</v>
      </c>
      <c r="AN246" t="b">
        <v>0</v>
      </c>
      <c r="AO246" t="b">
        <v>0</v>
      </c>
      <c r="AP246" t="b">
        <v>0</v>
      </c>
      <c r="AQ246" t="s">
        <v>57</v>
      </c>
      <c r="AR246" t="s">
        <v>57</v>
      </c>
      <c r="AS246" t="s">
        <v>57</v>
      </c>
      <c r="AT246" t="s">
        <v>57</v>
      </c>
      <c r="AU246">
        <f>INT(US_Accidents_March23__3[[#This Row],[Start_Time]])</f>
        <v>42729</v>
      </c>
      <c r="AV246">
        <f>HOUR(US_Accidents_March23__3[[#This Row],[Start_Time]])</f>
        <v>18</v>
      </c>
      <c r="AW246" t="str">
        <f>TEXT(US_Accidents_March23__3[[#This Row],[date]],"ddd")</f>
        <v>Sun</v>
      </c>
      <c r="AX246" t="str" cm="1">
        <f t="array" ref="AX246">_xlfn.IFS(US_Accidents_March23__3[[#This Row],[hour]]&lt;6,"NIGHT",US_Accidents_March23__3[[#This Row],[hour]]&lt;12,"MORNING",US_Accidents_March23__3[[#This Row],[hour]]&lt;17,"AFTERNOON",TRUE,"EVENING")</f>
        <v>EVENING</v>
      </c>
      <c r="AY246" t="str">
        <f>IF(WEEKDAY(US_Accidents_March23__3[[#This Row],[date]],2)&gt;5,"WEEKEND","WEEKDAY")</f>
        <v>WEEKEND</v>
      </c>
    </row>
    <row r="247" spans="1:51" x14ac:dyDescent="0.35">
      <c r="A247" t="s">
        <v>1196</v>
      </c>
      <c r="B247" t="s">
        <v>46</v>
      </c>
      <c r="C247">
        <v>3</v>
      </c>
      <c r="D247" s="1">
        <v>42729.829143518517</v>
      </c>
      <c r="E247" s="1">
        <v>42729.858946759261</v>
      </c>
      <c r="F247">
        <v>37.593128</v>
      </c>
      <c r="G247">
        <v>-121.870636</v>
      </c>
      <c r="H247" t="s">
        <v>47</v>
      </c>
      <c r="I247" t="s">
        <v>47</v>
      </c>
      <c r="J247">
        <v>0.01</v>
      </c>
      <c r="K247" t="s">
        <v>1197</v>
      </c>
      <c r="L247" t="s">
        <v>1064</v>
      </c>
      <c r="M247" t="s">
        <v>979</v>
      </c>
      <c r="N247" t="s">
        <v>913</v>
      </c>
      <c r="O247" t="s">
        <v>910</v>
      </c>
      <c r="P247" t="s">
        <v>980</v>
      </c>
      <c r="Q247" t="s">
        <v>53</v>
      </c>
      <c r="R247" t="s">
        <v>911</v>
      </c>
      <c r="S247" t="s">
        <v>924</v>
      </c>
      <c r="T247" s="1">
        <v>42729.828472222223</v>
      </c>
      <c r="U247">
        <v>41</v>
      </c>
      <c r="V247">
        <v>35.200000000000003</v>
      </c>
      <c r="W247">
        <v>79</v>
      </c>
      <c r="X247">
        <v>30.12</v>
      </c>
      <c r="Y247">
        <v>10</v>
      </c>
      <c r="Z247" t="s">
        <v>692</v>
      </c>
      <c r="AA247">
        <v>9.1999999999999993</v>
      </c>
      <c r="AC247" t="s">
        <v>366</v>
      </c>
      <c r="AD247" t="b">
        <v>0</v>
      </c>
      <c r="AE247" t="b">
        <v>0</v>
      </c>
      <c r="AF247" t="b">
        <v>0</v>
      </c>
      <c r="AG247" t="b">
        <v>0</v>
      </c>
      <c r="AH247" t="b">
        <v>0</v>
      </c>
      <c r="AI247" t="b">
        <v>0</v>
      </c>
      <c r="AJ247" t="b">
        <v>0</v>
      </c>
      <c r="AK247" t="b">
        <v>0</v>
      </c>
      <c r="AL247" t="b">
        <v>0</v>
      </c>
      <c r="AM247" t="b">
        <v>0</v>
      </c>
      <c r="AN247" t="b">
        <v>0</v>
      </c>
      <c r="AO247" t="b">
        <v>0</v>
      </c>
      <c r="AP247" t="b">
        <v>0</v>
      </c>
      <c r="AQ247" t="s">
        <v>57</v>
      </c>
      <c r="AR247" t="s">
        <v>57</v>
      </c>
      <c r="AS247" t="s">
        <v>57</v>
      </c>
      <c r="AT247" t="s">
        <v>57</v>
      </c>
      <c r="AU247">
        <f>INT(US_Accidents_March23__3[[#This Row],[Start_Time]])</f>
        <v>42729</v>
      </c>
      <c r="AV247">
        <f>HOUR(US_Accidents_March23__3[[#This Row],[Start_Time]])</f>
        <v>19</v>
      </c>
      <c r="AW247" t="str">
        <f>TEXT(US_Accidents_March23__3[[#This Row],[date]],"ddd")</f>
        <v>Sun</v>
      </c>
      <c r="AX247" t="str" cm="1">
        <f t="array" ref="AX247">_xlfn.IFS(US_Accidents_March23__3[[#This Row],[hour]]&lt;6,"NIGHT",US_Accidents_March23__3[[#This Row],[hour]]&lt;12,"MORNING",US_Accidents_March23__3[[#This Row],[hour]]&lt;17,"AFTERNOON",TRUE,"EVENING")</f>
        <v>EVENING</v>
      </c>
      <c r="AY247" t="str">
        <f>IF(WEEKDAY(US_Accidents_March23__3[[#This Row],[date]],2)&gt;5,"WEEKEND","WEEKDAY")</f>
        <v>WEEKEND</v>
      </c>
    </row>
    <row r="248" spans="1:51" x14ac:dyDescent="0.35">
      <c r="A248" t="s">
        <v>1198</v>
      </c>
      <c r="B248" t="s">
        <v>46</v>
      </c>
      <c r="C248">
        <v>3</v>
      </c>
      <c r="D248" s="1">
        <v>42729.854837962965</v>
      </c>
      <c r="E248" s="1">
        <v>42729.895856481482</v>
      </c>
      <c r="F248">
        <v>38.057834999999997</v>
      </c>
      <c r="G248">
        <v>-121.37251299999998</v>
      </c>
      <c r="H248" t="s">
        <v>47</v>
      </c>
      <c r="I248" t="s">
        <v>47</v>
      </c>
      <c r="J248">
        <v>0.01</v>
      </c>
      <c r="K248" t="s">
        <v>1199</v>
      </c>
      <c r="L248" t="s">
        <v>961</v>
      </c>
      <c r="M248" t="s">
        <v>970</v>
      </c>
      <c r="N248" t="s">
        <v>967</v>
      </c>
      <c r="O248" t="s">
        <v>910</v>
      </c>
      <c r="P248" t="s">
        <v>1019</v>
      </c>
      <c r="Q248" t="s">
        <v>53</v>
      </c>
      <c r="R248" t="s">
        <v>911</v>
      </c>
      <c r="S248" t="s">
        <v>969</v>
      </c>
      <c r="T248" s="1">
        <v>42729.871527777781</v>
      </c>
      <c r="U248">
        <v>37.9</v>
      </c>
      <c r="V248">
        <v>32.700000000000003</v>
      </c>
      <c r="W248">
        <v>93</v>
      </c>
      <c r="X248">
        <v>30.16</v>
      </c>
      <c r="Y248">
        <v>10</v>
      </c>
      <c r="Z248" t="s">
        <v>707</v>
      </c>
      <c r="AA248">
        <v>6.9</v>
      </c>
      <c r="AC248" t="s">
        <v>366</v>
      </c>
      <c r="AD248" t="b">
        <v>0</v>
      </c>
      <c r="AE248" t="b">
        <v>0</v>
      </c>
      <c r="AF248" t="b">
        <v>0</v>
      </c>
      <c r="AG248" t="b">
        <v>0</v>
      </c>
      <c r="AH248" t="b">
        <v>0</v>
      </c>
      <c r="AI248" t="b">
        <v>0</v>
      </c>
      <c r="AJ248" t="b">
        <v>0</v>
      </c>
      <c r="AK248" t="b">
        <v>0</v>
      </c>
      <c r="AL248" t="b">
        <v>0</v>
      </c>
      <c r="AM248" t="b">
        <v>0</v>
      </c>
      <c r="AN248" t="b">
        <v>0</v>
      </c>
      <c r="AO248" t="b">
        <v>0</v>
      </c>
      <c r="AP248" t="b">
        <v>0</v>
      </c>
      <c r="AQ248" t="s">
        <v>57</v>
      </c>
      <c r="AR248" t="s">
        <v>57</v>
      </c>
      <c r="AS248" t="s">
        <v>57</v>
      </c>
      <c r="AT248" t="s">
        <v>57</v>
      </c>
      <c r="AU248">
        <f>INT(US_Accidents_March23__3[[#This Row],[Start_Time]])</f>
        <v>42729</v>
      </c>
      <c r="AV248">
        <f>HOUR(US_Accidents_March23__3[[#This Row],[Start_Time]])</f>
        <v>20</v>
      </c>
      <c r="AW248" t="str">
        <f>TEXT(US_Accidents_March23__3[[#This Row],[date]],"ddd")</f>
        <v>Sun</v>
      </c>
      <c r="AX248" t="str" cm="1">
        <f t="array" ref="AX248">_xlfn.IFS(US_Accidents_March23__3[[#This Row],[hour]]&lt;6,"NIGHT",US_Accidents_March23__3[[#This Row],[hour]]&lt;12,"MORNING",US_Accidents_March23__3[[#This Row],[hour]]&lt;17,"AFTERNOON",TRUE,"EVENING")</f>
        <v>EVENING</v>
      </c>
      <c r="AY248" t="str">
        <f>IF(WEEKDAY(US_Accidents_March23__3[[#This Row],[date]],2)&gt;5,"WEEKEND","WEEKDAY")</f>
        <v>WEEKEND</v>
      </c>
    </row>
    <row r="249" spans="1:51" x14ac:dyDescent="0.35">
      <c r="A249" t="s">
        <v>1202</v>
      </c>
      <c r="B249" t="s">
        <v>46</v>
      </c>
      <c r="C249">
        <v>2</v>
      </c>
      <c r="D249" s="1">
        <v>42732.468159722222</v>
      </c>
      <c r="E249" s="1">
        <v>42732.488611111112</v>
      </c>
      <c r="F249">
        <v>39.239193</v>
      </c>
      <c r="G249">
        <v>-121.409302</v>
      </c>
      <c r="H249" t="s">
        <v>47</v>
      </c>
      <c r="I249" t="s">
        <v>47</v>
      </c>
      <c r="J249">
        <v>0.01</v>
      </c>
      <c r="K249" t="s">
        <v>1203</v>
      </c>
      <c r="L249" t="s">
        <v>1066</v>
      </c>
      <c r="M249" t="s">
        <v>1204</v>
      </c>
      <c r="N249" t="s">
        <v>1053</v>
      </c>
      <c r="O249" t="s">
        <v>910</v>
      </c>
      <c r="P249" t="s">
        <v>1205</v>
      </c>
      <c r="Q249" t="s">
        <v>53</v>
      </c>
      <c r="R249" t="s">
        <v>911</v>
      </c>
      <c r="S249" t="s">
        <v>1085</v>
      </c>
      <c r="T249" s="1">
        <v>42732.456944444442</v>
      </c>
      <c r="U249">
        <v>43.7</v>
      </c>
      <c r="V249">
        <v>39.1</v>
      </c>
      <c r="W249">
        <v>81</v>
      </c>
      <c r="X249">
        <v>30.32</v>
      </c>
      <c r="Y249">
        <v>10</v>
      </c>
      <c r="Z249" t="s">
        <v>102</v>
      </c>
      <c r="AA249">
        <v>8.1</v>
      </c>
      <c r="AC249" t="s">
        <v>366</v>
      </c>
      <c r="AD249" t="b">
        <v>0</v>
      </c>
      <c r="AE249" t="b">
        <v>0</v>
      </c>
      <c r="AF249" t="b">
        <v>0</v>
      </c>
      <c r="AG249" t="b">
        <v>0</v>
      </c>
      <c r="AH249" t="b">
        <v>0</v>
      </c>
      <c r="AI249" t="b">
        <v>0</v>
      </c>
      <c r="AJ249" t="b">
        <v>0</v>
      </c>
      <c r="AK249" t="b">
        <v>0</v>
      </c>
      <c r="AL249" t="b">
        <v>0</v>
      </c>
      <c r="AM249" t="b">
        <v>0</v>
      </c>
      <c r="AN249" t="b">
        <v>0</v>
      </c>
      <c r="AO249" t="b">
        <v>0</v>
      </c>
      <c r="AP249" t="b">
        <v>0</v>
      </c>
      <c r="AQ249" t="s">
        <v>61</v>
      </c>
      <c r="AR249" t="s">
        <v>61</v>
      </c>
      <c r="AS249" t="s">
        <v>61</v>
      </c>
      <c r="AT249" t="s">
        <v>61</v>
      </c>
      <c r="AU249">
        <f>INT(US_Accidents_March23__3[[#This Row],[Start_Time]])</f>
        <v>42732</v>
      </c>
      <c r="AV249">
        <f>HOUR(US_Accidents_March23__3[[#This Row],[Start_Time]])</f>
        <v>11</v>
      </c>
      <c r="AW249" t="str">
        <f>TEXT(US_Accidents_March23__3[[#This Row],[date]],"ddd")</f>
        <v>Wed</v>
      </c>
      <c r="AX249" t="str" cm="1">
        <f t="array" ref="AX249">_xlfn.IFS(US_Accidents_March23__3[[#This Row],[hour]]&lt;6,"NIGHT",US_Accidents_March23__3[[#This Row],[hour]]&lt;12,"MORNING",US_Accidents_March23__3[[#This Row],[hour]]&lt;17,"AFTERNOON",TRUE,"EVENING")</f>
        <v>MORNING</v>
      </c>
      <c r="AY249" t="str">
        <f>IF(WEEKDAY(US_Accidents_March23__3[[#This Row],[date]],2)&gt;5,"WEEKEND","WEEKDAY")</f>
        <v>WEEKDAY</v>
      </c>
    </row>
    <row r="250" spans="1:51" x14ac:dyDescent="0.35">
      <c r="A250" t="s">
        <v>1206</v>
      </c>
      <c r="B250" t="s">
        <v>46</v>
      </c>
      <c r="C250">
        <v>2</v>
      </c>
      <c r="D250" s="1">
        <v>42732.896481481483</v>
      </c>
      <c r="E250" s="1">
        <v>42732.917083333334</v>
      </c>
      <c r="F250">
        <v>38.184066999999999</v>
      </c>
      <c r="G250">
        <v>-121.84301000000001</v>
      </c>
      <c r="H250" t="s">
        <v>47</v>
      </c>
      <c r="I250" t="s">
        <v>47</v>
      </c>
      <c r="J250">
        <v>0.01</v>
      </c>
      <c r="K250" t="s">
        <v>1207</v>
      </c>
      <c r="L250" t="s">
        <v>1208</v>
      </c>
      <c r="M250" t="s">
        <v>1209</v>
      </c>
      <c r="N250" t="s">
        <v>909</v>
      </c>
      <c r="O250" t="s">
        <v>910</v>
      </c>
      <c r="P250" t="s">
        <v>1210</v>
      </c>
      <c r="Q250" t="s">
        <v>53</v>
      </c>
      <c r="R250" t="s">
        <v>911</v>
      </c>
      <c r="S250" t="s">
        <v>957</v>
      </c>
      <c r="T250" s="1">
        <v>42732.915277777778</v>
      </c>
      <c r="U250">
        <v>36.1</v>
      </c>
      <c r="V250">
        <v>32.299999999999997</v>
      </c>
      <c r="W250">
        <v>97</v>
      </c>
      <c r="X250">
        <v>30.27</v>
      </c>
      <c r="Y250">
        <v>10</v>
      </c>
      <c r="Z250" t="s">
        <v>692</v>
      </c>
      <c r="AA250">
        <v>4.5999999999999996</v>
      </c>
      <c r="AC250" t="s">
        <v>366</v>
      </c>
      <c r="AD250" t="b">
        <v>0</v>
      </c>
      <c r="AE250" t="b">
        <v>0</v>
      </c>
      <c r="AF250" t="b">
        <v>0</v>
      </c>
      <c r="AG250" t="b">
        <v>0</v>
      </c>
      <c r="AH250" t="b">
        <v>0</v>
      </c>
      <c r="AI250" t="b">
        <v>0</v>
      </c>
      <c r="AJ250" t="b">
        <v>0</v>
      </c>
      <c r="AK250" t="b">
        <v>0</v>
      </c>
      <c r="AL250" t="b">
        <v>0</v>
      </c>
      <c r="AM250" t="b">
        <v>0</v>
      </c>
      <c r="AN250" t="b">
        <v>0</v>
      </c>
      <c r="AO250" t="b">
        <v>0</v>
      </c>
      <c r="AP250" t="b">
        <v>0</v>
      </c>
      <c r="AQ250" t="s">
        <v>57</v>
      </c>
      <c r="AR250" t="s">
        <v>57</v>
      </c>
      <c r="AS250" t="s">
        <v>57</v>
      </c>
      <c r="AT250" t="s">
        <v>57</v>
      </c>
      <c r="AU250">
        <f>INT(US_Accidents_March23__3[[#This Row],[Start_Time]])</f>
        <v>42732</v>
      </c>
      <c r="AV250">
        <f>HOUR(US_Accidents_March23__3[[#This Row],[Start_Time]])</f>
        <v>21</v>
      </c>
      <c r="AW250" t="str">
        <f>TEXT(US_Accidents_March23__3[[#This Row],[date]],"ddd")</f>
        <v>Wed</v>
      </c>
      <c r="AX250" t="str" cm="1">
        <f t="array" ref="AX250">_xlfn.IFS(US_Accidents_March23__3[[#This Row],[hour]]&lt;6,"NIGHT",US_Accidents_March23__3[[#This Row],[hour]]&lt;12,"MORNING",US_Accidents_March23__3[[#This Row],[hour]]&lt;17,"AFTERNOON",TRUE,"EVENING")</f>
        <v>EVENING</v>
      </c>
      <c r="AY250" t="str">
        <f>IF(WEEKDAY(US_Accidents_March23__3[[#This Row],[date]],2)&gt;5,"WEEKEND","WEEKDAY")</f>
        <v>WEEKDAY</v>
      </c>
    </row>
    <row r="251" spans="1:51" x14ac:dyDescent="0.35">
      <c r="A251" t="s">
        <v>1211</v>
      </c>
      <c r="B251" t="s">
        <v>46</v>
      </c>
      <c r="C251">
        <v>2</v>
      </c>
      <c r="D251" s="1">
        <v>42735.329259259262</v>
      </c>
      <c r="E251" s="1">
        <v>42735.349409722221</v>
      </c>
      <c r="F251">
        <v>37.681109999999997</v>
      </c>
      <c r="G251">
        <v>-122.09493999999999</v>
      </c>
      <c r="H251" t="s">
        <v>47</v>
      </c>
      <c r="I251" t="s">
        <v>47</v>
      </c>
      <c r="J251">
        <v>0.01</v>
      </c>
      <c r="K251" t="s">
        <v>1200</v>
      </c>
      <c r="L251" t="s">
        <v>1003</v>
      </c>
      <c r="M251" t="s">
        <v>912</v>
      </c>
      <c r="N251" t="s">
        <v>913</v>
      </c>
      <c r="O251" t="s">
        <v>910</v>
      </c>
      <c r="P251" t="s">
        <v>1201</v>
      </c>
      <c r="Q251" t="s">
        <v>53</v>
      </c>
      <c r="R251" t="s">
        <v>911</v>
      </c>
      <c r="S251" t="s">
        <v>914</v>
      </c>
      <c r="T251" s="1">
        <v>42735.32916666667</v>
      </c>
      <c r="U251">
        <v>43</v>
      </c>
      <c r="V251">
        <v>38.200000000000003</v>
      </c>
      <c r="W251">
        <v>71</v>
      </c>
      <c r="X251">
        <v>29.95</v>
      </c>
      <c r="Y251">
        <v>10</v>
      </c>
      <c r="Z251" t="s">
        <v>457</v>
      </c>
      <c r="AA251">
        <v>8.1</v>
      </c>
      <c r="AC251" t="s">
        <v>366</v>
      </c>
      <c r="AD251" t="b">
        <v>0</v>
      </c>
      <c r="AE251" t="b">
        <v>0</v>
      </c>
      <c r="AF251" t="b">
        <v>0</v>
      </c>
      <c r="AG251" t="b">
        <v>0</v>
      </c>
      <c r="AH251" t="b">
        <v>0</v>
      </c>
      <c r="AI251" t="b">
        <v>0</v>
      </c>
      <c r="AJ251" t="b">
        <v>0</v>
      </c>
      <c r="AK251" t="b">
        <v>0</v>
      </c>
      <c r="AL251" t="b">
        <v>0</v>
      </c>
      <c r="AM251" t="b">
        <v>0</v>
      </c>
      <c r="AN251" t="b">
        <v>0</v>
      </c>
      <c r="AO251" t="b">
        <v>0</v>
      </c>
      <c r="AP251" t="b">
        <v>0</v>
      </c>
      <c r="AQ251" t="s">
        <v>61</v>
      </c>
      <c r="AR251" t="s">
        <v>61</v>
      </c>
      <c r="AS251" t="s">
        <v>61</v>
      </c>
      <c r="AT251" t="s">
        <v>61</v>
      </c>
      <c r="AU251">
        <f>INT(US_Accidents_March23__3[[#This Row],[Start_Time]])</f>
        <v>42735</v>
      </c>
      <c r="AV251">
        <f>HOUR(US_Accidents_March23__3[[#This Row],[Start_Time]])</f>
        <v>7</v>
      </c>
      <c r="AW251" t="str">
        <f>TEXT(US_Accidents_March23__3[[#This Row],[date]],"ddd")</f>
        <v>Sat</v>
      </c>
      <c r="AX251" t="str" cm="1">
        <f t="array" ref="AX251">_xlfn.IFS(US_Accidents_March23__3[[#This Row],[hour]]&lt;6,"NIGHT",US_Accidents_March23__3[[#This Row],[hour]]&lt;12,"MORNING",US_Accidents_March23__3[[#This Row],[hour]]&lt;17,"AFTERNOON",TRUE,"EVENING")</f>
        <v>MORNING</v>
      </c>
      <c r="AY251" t="str">
        <f>IF(WEEKDAY(US_Accidents_March23__3[[#This Row],[date]],2)&gt;5,"WEEKEND","WEEKDAY")</f>
        <v>WEEKEND</v>
      </c>
    </row>
    <row r="252" spans="1:51" x14ac:dyDescent="0.35">
      <c r="A252" t="s">
        <v>1212</v>
      </c>
      <c r="B252" t="s">
        <v>46</v>
      </c>
      <c r="C252">
        <v>3</v>
      </c>
      <c r="D252" s="1">
        <v>42738.643819444442</v>
      </c>
      <c r="E252" s="1">
        <v>42738.664282407408</v>
      </c>
      <c r="F252">
        <v>39.320442</v>
      </c>
      <c r="G252">
        <v>-120.560776</v>
      </c>
      <c r="H252" t="s">
        <v>47</v>
      </c>
      <c r="I252" t="s">
        <v>47</v>
      </c>
      <c r="J252">
        <v>0.01</v>
      </c>
      <c r="K252" t="s">
        <v>1213</v>
      </c>
      <c r="L252" t="s">
        <v>940</v>
      </c>
      <c r="M252" t="s">
        <v>1176</v>
      </c>
      <c r="N252" t="s">
        <v>955</v>
      </c>
      <c r="O252" t="s">
        <v>910</v>
      </c>
      <c r="P252" t="s">
        <v>1177</v>
      </c>
      <c r="Q252" t="s">
        <v>53</v>
      </c>
      <c r="R252" t="s">
        <v>911</v>
      </c>
      <c r="S252" t="s">
        <v>1051</v>
      </c>
      <c r="T252" s="1">
        <v>42738.661111111112</v>
      </c>
      <c r="U252">
        <v>30</v>
      </c>
      <c r="V252">
        <v>19.100000000000001</v>
      </c>
      <c r="W252">
        <v>100</v>
      </c>
      <c r="X252">
        <v>29.98</v>
      </c>
      <c r="Y252">
        <v>0.2</v>
      </c>
      <c r="Z252" t="s">
        <v>458</v>
      </c>
      <c r="AA252">
        <v>15</v>
      </c>
      <c r="AB252">
        <v>0.03</v>
      </c>
      <c r="AC252" t="s">
        <v>460</v>
      </c>
      <c r="AD252" t="b">
        <v>0</v>
      </c>
      <c r="AE252" t="b">
        <v>0</v>
      </c>
      <c r="AF252" t="b">
        <v>0</v>
      </c>
      <c r="AG252" t="b">
        <v>0</v>
      </c>
      <c r="AH252" t="b">
        <v>1</v>
      </c>
      <c r="AI252" t="b">
        <v>0</v>
      </c>
      <c r="AJ252" t="b">
        <v>0</v>
      </c>
      <c r="AK252" t="b">
        <v>0</v>
      </c>
      <c r="AL252" t="b">
        <v>0</v>
      </c>
      <c r="AM252" t="b">
        <v>0</v>
      </c>
      <c r="AN252" t="b">
        <v>0</v>
      </c>
      <c r="AO252" t="b">
        <v>0</v>
      </c>
      <c r="AP252" t="b">
        <v>0</v>
      </c>
      <c r="AQ252" t="s">
        <v>61</v>
      </c>
      <c r="AR252" t="s">
        <v>61</v>
      </c>
      <c r="AS252" t="s">
        <v>61</v>
      </c>
      <c r="AT252" t="s">
        <v>61</v>
      </c>
      <c r="AU252">
        <f>INT(US_Accidents_March23__3[[#This Row],[Start_Time]])</f>
        <v>42738</v>
      </c>
      <c r="AV252">
        <f>HOUR(US_Accidents_March23__3[[#This Row],[Start_Time]])</f>
        <v>15</v>
      </c>
      <c r="AW252" t="str">
        <f>TEXT(US_Accidents_March23__3[[#This Row],[date]],"ddd")</f>
        <v>Tue</v>
      </c>
      <c r="AX252" t="str" cm="1">
        <f t="array" ref="AX252">_xlfn.IFS(US_Accidents_March23__3[[#This Row],[hour]]&lt;6,"NIGHT",US_Accidents_March23__3[[#This Row],[hour]]&lt;12,"MORNING",US_Accidents_March23__3[[#This Row],[hour]]&lt;17,"AFTERNOON",TRUE,"EVENING")</f>
        <v>AFTERNOON</v>
      </c>
      <c r="AY252" t="str">
        <f>IF(WEEKDAY(US_Accidents_March23__3[[#This Row],[date]],2)&gt;5,"WEEKEND","WEEKDAY")</f>
        <v>WEEKDAY</v>
      </c>
    </row>
    <row r="253" spans="1:51" x14ac:dyDescent="0.35">
      <c r="A253" t="s">
        <v>1214</v>
      </c>
      <c r="B253" t="s">
        <v>46</v>
      </c>
      <c r="C253">
        <v>2</v>
      </c>
      <c r="D253" s="1">
        <v>42738.784930555557</v>
      </c>
      <c r="E253" s="1">
        <v>42738.805555555555</v>
      </c>
      <c r="F253">
        <v>38.715491999999998</v>
      </c>
      <c r="G253">
        <v>-120.93796499999999</v>
      </c>
      <c r="H253" t="s">
        <v>47</v>
      </c>
      <c r="I253" t="s">
        <v>47</v>
      </c>
      <c r="J253">
        <v>0.01</v>
      </c>
      <c r="K253" t="s">
        <v>1215</v>
      </c>
      <c r="L253" t="s">
        <v>1023</v>
      </c>
      <c r="M253" t="s">
        <v>1024</v>
      </c>
      <c r="N253" t="s">
        <v>962</v>
      </c>
      <c r="O253" t="s">
        <v>910</v>
      </c>
      <c r="P253" t="s">
        <v>1025</v>
      </c>
      <c r="Q253" t="s">
        <v>53</v>
      </c>
      <c r="R253" t="s">
        <v>911</v>
      </c>
      <c r="S253" t="s">
        <v>963</v>
      </c>
      <c r="T253" s="1">
        <v>42738.788194444445</v>
      </c>
      <c r="U253">
        <v>41</v>
      </c>
      <c r="V253">
        <v>30.5</v>
      </c>
      <c r="W253">
        <v>93</v>
      </c>
      <c r="X253">
        <v>29.89</v>
      </c>
      <c r="Y253">
        <v>10</v>
      </c>
      <c r="Z253" t="s">
        <v>458</v>
      </c>
      <c r="AA253">
        <v>26.5</v>
      </c>
      <c r="AB253">
        <v>0.01</v>
      </c>
      <c r="AC253" t="s">
        <v>70</v>
      </c>
      <c r="AD253" t="b">
        <v>0</v>
      </c>
      <c r="AE253" t="b">
        <v>0</v>
      </c>
      <c r="AF253" t="b">
        <v>0</v>
      </c>
      <c r="AG253" t="b">
        <v>0</v>
      </c>
      <c r="AH253" t="b">
        <v>0</v>
      </c>
      <c r="AI253" t="b">
        <v>0</v>
      </c>
      <c r="AJ253" t="b">
        <v>0</v>
      </c>
      <c r="AK253" t="b">
        <v>0</v>
      </c>
      <c r="AL253" t="b">
        <v>0</v>
      </c>
      <c r="AM253" t="b">
        <v>0</v>
      </c>
      <c r="AN253" t="b">
        <v>0</v>
      </c>
      <c r="AO253" t="b">
        <v>0</v>
      </c>
      <c r="AP253" t="b">
        <v>0</v>
      </c>
      <c r="AQ253" t="s">
        <v>57</v>
      </c>
      <c r="AR253" t="s">
        <v>57</v>
      </c>
      <c r="AS253" t="s">
        <v>57</v>
      </c>
      <c r="AT253" t="s">
        <v>57</v>
      </c>
      <c r="AU253">
        <f>INT(US_Accidents_March23__3[[#This Row],[Start_Time]])</f>
        <v>42738</v>
      </c>
      <c r="AV253">
        <f>HOUR(US_Accidents_March23__3[[#This Row],[Start_Time]])</f>
        <v>18</v>
      </c>
      <c r="AW253" t="str">
        <f>TEXT(US_Accidents_March23__3[[#This Row],[date]],"ddd")</f>
        <v>Tue</v>
      </c>
      <c r="AX253" t="str" cm="1">
        <f t="array" ref="AX253">_xlfn.IFS(US_Accidents_March23__3[[#This Row],[hour]]&lt;6,"NIGHT",US_Accidents_March23__3[[#This Row],[hour]]&lt;12,"MORNING",US_Accidents_March23__3[[#This Row],[hour]]&lt;17,"AFTERNOON",TRUE,"EVENING")</f>
        <v>EVENING</v>
      </c>
      <c r="AY253" t="str">
        <f>IF(WEEKDAY(US_Accidents_March23__3[[#This Row],[date]],2)&gt;5,"WEEKEND","WEEKDAY")</f>
        <v>WEEKDAY</v>
      </c>
    </row>
    <row r="254" spans="1:51" x14ac:dyDescent="0.35">
      <c r="A254" t="s">
        <v>1216</v>
      </c>
      <c r="B254" t="s">
        <v>46</v>
      </c>
      <c r="C254">
        <v>3</v>
      </c>
      <c r="D254" s="1">
        <v>42740.38354166667</v>
      </c>
      <c r="E254" s="1">
        <v>42740.404074074075</v>
      </c>
      <c r="F254">
        <v>37.249577000000002</v>
      </c>
      <c r="G254">
        <v>-121.089569</v>
      </c>
      <c r="H254" t="s">
        <v>47</v>
      </c>
      <c r="I254" t="s">
        <v>47</v>
      </c>
      <c r="J254">
        <v>0.01</v>
      </c>
      <c r="K254" t="s">
        <v>1119</v>
      </c>
      <c r="L254" t="s">
        <v>961</v>
      </c>
      <c r="M254" t="s">
        <v>1079</v>
      </c>
      <c r="N254" t="s">
        <v>994</v>
      </c>
      <c r="O254" t="s">
        <v>910</v>
      </c>
      <c r="P254" t="s">
        <v>1120</v>
      </c>
      <c r="Q254" t="s">
        <v>53</v>
      </c>
      <c r="R254" t="s">
        <v>911</v>
      </c>
      <c r="S254" t="s">
        <v>1022</v>
      </c>
      <c r="T254" s="1">
        <v>42740.364583333336</v>
      </c>
      <c r="U254">
        <v>46.4</v>
      </c>
      <c r="V254">
        <v>39.799999999999997</v>
      </c>
      <c r="W254">
        <v>100</v>
      </c>
      <c r="X254">
        <v>30.02</v>
      </c>
      <c r="Y254">
        <v>10</v>
      </c>
      <c r="Z254" t="s">
        <v>113</v>
      </c>
      <c r="AA254">
        <v>16.100000000000001</v>
      </c>
      <c r="AC254" t="s">
        <v>70</v>
      </c>
      <c r="AD254" t="b">
        <v>0</v>
      </c>
      <c r="AE254" t="b">
        <v>0</v>
      </c>
      <c r="AF254" t="b">
        <v>0</v>
      </c>
      <c r="AG254" t="b">
        <v>0</v>
      </c>
      <c r="AH254" t="b">
        <v>0</v>
      </c>
      <c r="AI254" t="b">
        <v>0</v>
      </c>
      <c r="AJ254" t="b">
        <v>0</v>
      </c>
      <c r="AK254" t="b">
        <v>0</v>
      </c>
      <c r="AL254" t="b">
        <v>0</v>
      </c>
      <c r="AM254" t="b">
        <v>0</v>
      </c>
      <c r="AN254" t="b">
        <v>0</v>
      </c>
      <c r="AO254" t="b">
        <v>0</v>
      </c>
      <c r="AP254" t="b">
        <v>0</v>
      </c>
      <c r="AQ254" t="s">
        <v>61</v>
      </c>
      <c r="AR254" t="s">
        <v>61</v>
      </c>
      <c r="AS254" t="s">
        <v>61</v>
      </c>
      <c r="AT254" t="s">
        <v>61</v>
      </c>
      <c r="AU254">
        <f>INT(US_Accidents_March23__3[[#This Row],[Start_Time]])</f>
        <v>42740</v>
      </c>
      <c r="AV254">
        <f>HOUR(US_Accidents_March23__3[[#This Row],[Start_Time]])</f>
        <v>9</v>
      </c>
      <c r="AW254" t="str">
        <f>TEXT(US_Accidents_March23__3[[#This Row],[date]],"ddd")</f>
        <v>Thu</v>
      </c>
      <c r="AX254" t="str" cm="1">
        <f t="array" ref="AX254">_xlfn.IFS(US_Accidents_March23__3[[#This Row],[hour]]&lt;6,"NIGHT",US_Accidents_March23__3[[#This Row],[hour]]&lt;12,"MORNING",US_Accidents_March23__3[[#This Row],[hour]]&lt;17,"AFTERNOON",TRUE,"EVENING")</f>
        <v>MORNING</v>
      </c>
      <c r="AY254" t="str">
        <f>IF(WEEKDAY(US_Accidents_March23__3[[#This Row],[date]],2)&gt;5,"WEEKEND","WEEKDAY")</f>
        <v>WEEKDAY</v>
      </c>
    </row>
    <row r="255" spans="1:51" x14ac:dyDescent="0.35">
      <c r="A255" t="s">
        <v>1217</v>
      </c>
      <c r="B255" t="s">
        <v>46</v>
      </c>
      <c r="C255">
        <v>2</v>
      </c>
      <c r="D255" s="1">
        <v>42740.859409722223</v>
      </c>
      <c r="E255" s="1">
        <v>42740.879421296297</v>
      </c>
      <c r="F255">
        <v>38.544781</v>
      </c>
      <c r="G255">
        <v>-121.473984</v>
      </c>
      <c r="H255" t="s">
        <v>47</v>
      </c>
      <c r="I255" t="s">
        <v>47</v>
      </c>
      <c r="J255">
        <v>0.01</v>
      </c>
      <c r="K255" t="s">
        <v>1218</v>
      </c>
      <c r="L255" t="s">
        <v>949</v>
      </c>
      <c r="M255" t="s">
        <v>932</v>
      </c>
      <c r="N255" t="s">
        <v>932</v>
      </c>
      <c r="O255" t="s">
        <v>910</v>
      </c>
      <c r="P255" t="s">
        <v>993</v>
      </c>
      <c r="Q255" t="s">
        <v>53</v>
      </c>
      <c r="R255" t="s">
        <v>911</v>
      </c>
      <c r="S255" t="s">
        <v>933</v>
      </c>
      <c r="T255" s="1">
        <v>42740.870138888888</v>
      </c>
      <c r="U255">
        <v>39</v>
      </c>
      <c r="V255">
        <v>31.8</v>
      </c>
      <c r="W255">
        <v>67</v>
      </c>
      <c r="X255">
        <v>30.09</v>
      </c>
      <c r="Y255">
        <v>10</v>
      </c>
      <c r="Z255" t="s">
        <v>118</v>
      </c>
      <c r="AA255">
        <v>11.5</v>
      </c>
      <c r="AC255" t="s">
        <v>366</v>
      </c>
      <c r="AD255" t="b">
        <v>0</v>
      </c>
      <c r="AE255" t="b">
        <v>0</v>
      </c>
      <c r="AF255" t="b">
        <v>0</v>
      </c>
      <c r="AG255" t="b">
        <v>0</v>
      </c>
      <c r="AH255" t="b">
        <v>0</v>
      </c>
      <c r="AI255" t="b">
        <v>0</v>
      </c>
      <c r="AJ255" t="b">
        <v>0</v>
      </c>
      <c r="AK255" t="b">
        <v>0</v>
      </c>
      <c r="AL255" t="b">
        <v>0</v>
      </c>
      <c r="AM255" t="b">
        <v>0</v>
      </c>
      <c r="AN255" t="b">
        <v>0</v>
      </c>
      <c r="AO255" t="b">
        <v>0</v>
      </c>
      <c r="AP255" t="b">
        <v>0</v>
      </c>
      <c r="AQ255" t="s">
        <v>57</v>
      </c>
      <c r="AR255" t="s">
        <v>57</v>
      </c>
      <c r="AS255" t="s">
        <v>57</v>
      </c>
      <c r="AT255" t="s">
        <v>57</v>
      </c>
      <c r="AU255">
        <f>INT(US_Accidents_March23__3[[#This Row],[Start_Time]])</f>
        <v>42740</v>
      </c>
      <c r="AV255">
        <f>HOUR(US_Accidents_March23__3[[#This Row],[Start_Time]])</f>
        <v>20</v>
      </c>
      <c r="AW255" t="str">
        <f>TEXT(US_Accidents_March23__3[[#This Row],[date]],"ddd")</f>
        <v>Thu</v>
      </c>
      <c r="AX255" t="str" cm="1">
        <f t="array" ref="AX255">_xlfn.IFS(US_Accidents_March23__3[[#This Row],[hour]]&lt;6,"NIGHT",US_Accidents_March23__3[[#This Row],[hour]]&lt;12,"MORNING",US_Accidents_March23__3[[#This Row],[hour]]&lt;17,"AFTERNOON",TRUE,"EVENING")</f>
        <v>EVENING</v>
      </c>
      <c r="AY255" t="str">
        <f>IF(WEEKDAY(US_Accidents_March23__3[[#This Row],[date]],2)&gt;5,"WEEKEND","WEEKDAY")</f>
        <v>WEEKDAY</v>
      </c>
    </row>
    <row r="256" spans="1:51" x14ac:dyDescent="0.35">
      <c r="A256" t="s">
        <v>1219</v>
      </c>
      <c r="B256" t="s">
        <v>46</v>
      </c>
      <c r="C256">
        <v>3</v>
      </c>
      <c r="D256" s="1">
        <v>42740.911585648151</v>
      </c>
      <c r="E256" s="1">
        <v>42740.932233796295</v>
      </c>
      <c r="F256">
        <v>38.640163000000001</v>
      </c>
      <c r="G256">
        <v>-121.398315</v>
      </c>
      <c r="H256" t="s">
        <v>47</v>
      </c>
      <c r="I256" t="s">
        <v>47</v>
      </c>
      <c r="J256">
        <v>0.01</v>
      </c>
      <c r="K256" t="s">
        <v>1220</v>
      </c>
      <c r="L256" t="s">
        <v>1068</v>
      </c>
      <c r="M256" t="s">
        <v>941</v>
      </c>
      <c r="N256" t="s">
        <v>932</v>
      </c>
      <c r="O256" t="s">
        <v>910</v>
      </c>
      <c r="P256" t="s">
        <v>942</v>
      </c>
      <c r="Q256" t="s">
        <v>53</v>
      </c>
      <c r="R256" t="s">
        <v>911</v>
      </c>
      <c r="S256" t="s">
        <v>935</v>
      </c>
      <c r="T256" s="1">
        <v>42740.909722222219</v>
      </c>
      <c r="U256">
        <v>35.6</v>
      </c>
      <c r="V256">
        <v>29.9</v>
      </c>
      <c r="W256">
        <v>75</v>
      </c>
      <c r="X256">
        <v>30.11</v>
      </c>
      <c r="Y256">
        <v>10</v>
      </c>
      <c r="Z256" t="s">
        <v>102</v>
      </c>
      <c r="AA256">
        <v>6.9</v>
      </c>
      <c r="AC256" t="s">
        <v>366</v>
      </c>
      <c r="AD256" t="b">
        <v>0</v>
      </c>
      <c r="AE256" t="b">
        <v>0</v>
      </c>
      <c r="AF256" t="b">
        <v>0</v>
      </c>
      <c r="AG256" t="b">
        <v>0</v>
      </c>
      <c r="AH256" t="b">
        <v>0</v>
      </c>
      <c r="AI256" t="b">
        <v>0</v>
      </c>
      <c r="AJ256" t="b">
        <v>0</v>
      </c>
      <c r="AK256" t="b">
        <v>0</v>
      </c>
      <c r="AL256" t="b">
        <v>0</v>
      </c>
      <c r="AM256" t="b">
        <v>0</v>
      </c>
      <c r="AN256" t="b">
        <v>0</v>
      </c>
      <c r="AO256" t="b">
        <v>0</v>
      </c>
      <c r="AP256" t="b">
        <v>0</v>
      </c>
      <c r="AQ256" t="s">
        <v>57</v>
      </c>
      <c r="AR256" t="s">
        <v>57</v>
      </c>
      <c r="AS256" t="s">
        <v>57</v>
      </c>
      <c r="AT256" t="s">
        <v>57</v>
      </c>
      <c r="AU256">
        <f>INT(US_Accidents_March23__3[[#This Row],[Start_Time]])</f>
        <v>42740</v>
      </c>
      <c r="AV256">
        <f>HOUR(US_Accidents_March23__3[[#This Row],[Start_Time]])</f>
        <v>21</v>
      </c>
      <c r="AW256" t="str">
        <f>TEXT(US_Accidents_March23__3[[#This Row],[date]],"ddd")</f>
        <v>Thu</v>
      </c>
      <c r="AX256" t="str" cm="1">
        <f t="array" ref="AX256">_xlfn.IFS(US_Accidents_March23__3[[#This Row],[hour]]&lt;6,"NIGHT",US_Accidents_March23__3[[#This Row],[hour]]&lt;12,"MORNING",US_Accidents_March23__3[[#This Row],[hour]]&lt;17,"AFTERNOON",TRUE,"EVENING")</f>
        <v>EVENING</v>
      </c>
      <c r="AY256" t="str">
        <f>IF(WEEKDAY(US_Accidents_March23__3[[#This Row],[date]],2)&gt;5,"WEEKEND","WEEKDAY")</f>
        <v>WEEKDAY</v>
      </c>
    </row>
    <row r="257" spans="1:51" x14ac:dyDescent="0.35">
      <c r="A257" t="s">
        <v>1221</v>
      </c>
      <c r="B257" t="s">
        <v>46</v>
      </c>
      <c r="C257">
        <v>3</v>
      </c>
      <c r="D257" s="1">
        <v>42741.248900462961</v>
      </c>
      <c r="E257" s="1">
        <v>42741.282638888886</v>
      </c>
      <c r="F257">
        <v>37.718959999999996</v>
      </c>
      <c r="G257">
        <v>-121.662003</v>
      </c>
      <c r="H257" t="s">
        <v>47</v>
      </c>
      <c r="I257" t="s">
        <v>47</v>
      </c>
      <c r="J257">
        <v>0.01</v>
      </c>
      <c r="K257" t="s">
        <v>1222</v>
      </c>
      <c r="L257" t="s">
        <v>950</v>
      </c>
      <c r="M257" t="s">
        <v>926</v>
      </c>
      <c r="N257" t="s">
        <v>913</v>
      </c>
      <c r="O257" t="s">
        <v>910</v>
      </c>
      <c r="P257" t="s">
        <v>1010</v>
      </c>
      <c r="Q257" t="s">
        <v>53</v>
      </c>
      <c r="R257" t="s">
        <v>911</v>
      </c>
      <c r="S257" t="s">
        <v>924</v>
      </c>
      <c r="T257" s="1">
        <v>42741.245138888888</v>
      </c>
      <c r="U257">
        <v>34</v>
      </c>
      <c r="V257">
        <v>28.8</v>
      </c>
      <c r="W257">
        <v>56</v>
      </c>
      <c r="X257">
        <v>30.12</v>
      </c>
      <c r="Y257">
        <v>10</v>
      </c>
      <c r="Z257" t="s">
        <v>457</v>
      </c>
      <c r="AA257">
        <v>5.8</v>
      </c>
      <c r="AC257" t="s">
        <v>366</v>
      </c>
      <c r="AD257" t="b">
        <v>0</v>
      </c>
      <c r="AE257" t="b">
        <v>0</v>
      </c>
      <c r="AF257" t="b">
        <v>0</v>
      </c>
      <c r="AG257" t="b">
        <v>0</v>
      </c>
      <c r="AH257" t="b">
        <v>0</v>
      </c>
      <c r="AI257" t="b">
        <v>0</v>
      </c>
      <c r="AJ257" t="b">
        <v>0</v>
      </c>
      <c r="AK257" t="b">
        <v>0</v>
      </c>
      <c r="AL257" t="b">
        <v>0</v>
      </c>
      <c r="AM257" t="b">
        <v>0</v>
      </c>
      <c r="AN257" t="b">
        <v>0</v>
      </c>
      <c r="AO257" t="b">
        <v>0</v>
      </c>
      <c r="AP257" t="b">
        <v>0</v>
      </c>
      <c r="AQ257" t="s">
        <v>57</v>
      </c>
      <c r="AR257" t="s">
        <v>57</v>
      </c>
      <c r="AS257" t="s">
        <v>57</v>
      </c>
      <c r="AT257" t="s">
        <v>61</v>
      </c>
      <c r="AU257">
        <f>INT(US_Accidents_March23__3[[#This Row],[Start_Time]])</f>
        <v>42741</v>
      </c>
      <c r="AV257">
        <f>HOUR(US_Accidents_March23__3[[#This Row],[Start_Time]])</f>
        <v>5</v>
      </c>
      <c r="AW257" t="str">
        <f>TEXT(US_Accidents_March23__3[[#This Row],[date]],"ddd")</f>
        <v>Fri</v>
      </c>
      <c r="AX257" t="str" cm="1">
        <f t="array" ref="AX257">_xlfn.IFS(US_Accidents_March23__3[[#This Row],[hour]]&lt;6,"NIGHT",US_Accidents_March23__3[[#This Row],[hour]]&lt;12,"MORNING",US_Accidents_March23__3[[#This Row],[hour]]&lt;17,"AFTERNOON",TRUE,"EVENING")</f>
        <v>NIGHT</v>
      </c>
      <c r="AY257" t="str">
        <f>IF(WEEKDAY(US_Accidents_March23__3[[#This Row],[date]],2)&gt;5,"WEEKEND","WEEKDAY")</f>
        <v>WEEKDAY</v>
      </c>
    </row>
    <row r="258" spans="1:51" x14ac:dyDescent="0.35">
      <c r="A258" t="s">
        <v>1223</v>
      </c>
      <c r="B258" t="s">
        <v>46</v>
      </c>
      <c r="C258">
        <v>2</v>
      </c>
      <c r="D258" s="1">
        <v>42741.294814814813</v>
      </c>
      <c r="E258" s="1">
        <v>42741.325798611113</v>
      </c>
      <c r="F258">
        <v>38.704369</v>
      </c>
      <c r="G258">
        <v>-121.39394399999999</v>
      </c>
      <c r="H258" t="s">
        <v>47</v>
      </c>
      <c r="I258" t="s">
        <v>47</v>
      </c>
      <c r="J258">
        <v>0</v>
      </c>
      <c r="K258" t="s">
        <v>1224</v>
      </c>
      <c r="L258" t="s">
        <v>1225</v>
      </c>
      <c r="M258" t="s">
        <v>1030</v>
      </c>
      <c r="N258" t="s">
        <v>932</v>
      </c>
      <c r="O258" t="s">
        <v>910</v>
      </c>
      <c r="P258" t="s">
        <v>1226</v>
      </c>
      <c r="Q258" t="s">
        <v>53</v>
      </c>
      <c r="R258" t="s">
        <v>911</v>
      </c>
      <c r="S258" t="s">
        <v>935</v>
      </c>
      <c r="T258" s="1">
        <v>42741.298611111109</v>
      </c>
      <c r="U258">
        <v>28.4</v>
      </c>
      <c r="V258">
        <v>24.6</v>
      </c>
      <c r="W258">
        <v>93</v>
      </c>
      <c r="X258">
        <v>30.16</v>
      </c>
      <c r="Y258">
        <v>10</v>
      </c>
      <c r="Z258" t="s">
        <v>96</v>
      </c>
      <c r="AA258">
        <v>3.5</v>
      </c>
      <c r="AC258" t="s">
        <v>366</v>
      </c>
      <c r="AD258" t="b">
        <v>0</v>
      </c>
      <c r="AE258" t="b">
        <v>0</v>
      </c>
      <c r="AF258" t="b">
        <v>0</v>
      </c>
      <c r="AG258" t="b">
        <v>0</v>
      </c>
      <c r="AH258" t="b">
        <v>0</v>
      </c>
      <c r="AI258" t="b">
        <v>0</v>
      </c>
      <c r="AJ258" t="b">
        <v>0</v>
      </c>
      <c r="AK258" t="b">
        <v>0</v>
      </c>
      <c r="AL258" t="b">
        <v>0</v>
      </c>
      <c r="AM258" t="b">
        <v>0</v>
      </c>
      <c r="AN258" t="b">
        <v>0</v>
      </c>
      <c r="AO258" t="b">
        <v>0</v>
      </c>
      <c r="AP258" t="b">
        <v>0</v>
      </c>
      <c r="AQ258" t="s">
        <v>57</v>
      </c>
      <c r="AR258" t="s">
        <v>61</v>
      </c>
      <c r="AS258" t="s">
        <v>61</v>
      </c>
      <c r="AT258" t="s">
        <v>61</v>
      </c>
      <c r="AU258">
        <f>INT(US_Accidents_March23__3[[#This Row],[Start_Time]])</f>
        <v>42741</v>
      </c>
      <c r="AV258">
        <f>HOUR(US_Accidents_March23__3[[#This Row],[Start_Time]])</f>
        <v>7</v>
      </c>
      <c r="AW258" t="str">
        <f>TEXT(US_Accidents_March23__3[[#This Row],[date]],"ddd")</f>
        <v>Fri</v>
      </c>
      <c r="AX258" t="str" cm="1">
        <f t="array" ref="AX258">_xlfn.IFS(US_Accidents_March23__3[[#This Row],[hour]]&lt;6,"NIGHT",US_Accidents_March23__3[[#This Row],[hour]]&lt;12,"MORNING",US_Accidents_March23__3[[#This Row],[hour]]&lt;17,"AFTERNOON",TRUE,"EVENING")</f>
        <v>MORNING</v>
      </c>
      <c r="AY258" t="str">
        <f>IF(WEEKDAY(US_Accidents_March23__3[[#This Row],[date]],2)&gt;5,"WEEKEND","WEEKDAY")</f>
        <v>WEEKDAY</v>
      </c>
    </row>
    <row r="259" spans="1:51" x14ac:dyDescent="0.35">
      <c r="A259" t="s">
        <v>1227</v>
      </c>
      <c r="B259" t="s">
        <v>46</v>
      </c>
      <c r="C259">
        <v>3</v>
      </c>
      <c r="D259" s="1">
        <v>42742.102870370371</v>
      </c>
      <c r="E259" s="1">
        <v>42742.123449074075</v>
      </c>
      <c r="F259">
        <v>37.804085000000001</v>
      </c>
      <c r="G259">
        <v>-122.30273400000002</v>
      </c>
      <c r="H259" t="s">
        <v>47</v>
      </c>
      <c r="I259" t="s">
        <v>47</v>
      </c>
      <c r="J259">
        <v>0.01</v>
      </c>
      <c r="K259" t="s">
        <v>1113</v>
      </c>
      <c r="L259" t="s">
        <v>985</v>
      </c>
      <c r="M259" t="s">
        <v>936</v>
      </c>
      <c r="N259" t="s">
        <v>913</v>
      </c>
      <c r="O259" t="s">
        <v>910</v>
      </c>
      <c r="P259" t="s">
        <v>948</v>
      </c>
      <c r="Q259" t="s">
        <v>53</v>
      </c>
      <c r="R259" t="s">
        <v>911</v>
      </c>
      <c r="S259" t="s">
        <v>937</v>
      </c>
      <c r="T259" s="1">
        <v>42742.120138888888</v>
      </c>
      <c r="U259">
        <v>44.1</v>
      </c>
      <c r="V259">
        <v>37.4</v>
      </c>
      <c r="W259">
        <v>85</v>
      </c>
      <c r="X259">
        <v>29.96</v>
      </c>
      <c r="Y259">
        <v>10</v>
      </c>
      <c r="Z259" t="s">
        <v>517</v>
      </c>
      <c r="AA259">
        <v>13.8</v>
      </c>
      <c r="AB259">
        <v>0.04</v>
      </c>
      <c r="AC259" t="s">
        <v>56</v>
      </c>
      <c r="AD259" t="b">
        <v>0</v>
      </c>
      <c r="AE259" t="b">
        <v>0</v>
      </c>
      <c r="AF259" t="b">
        <v>0</v>
      </c>
      <c r="AG259" t="b">
        <v>0</v>
      </c>
      <c r="AH259" t="b">
        <v>0</v>
      </c>
      <c r="AI259" t="b">
        <v>0</v>
      </c>
      <c r="AJ259" t="b">
        <v>0</v>
      </c>
      <c r="AK259" t="b">
        <v>0</v>
      </c>
      <c r="AL259" t="b">
        <v>0</v>
      </c>
      <c r="AM259" t="b">
        <v>0</v>
      </c>
      <c r="AN259" t="b">
        <v>0</v>
      </c>
      <c r="AO259" t="b">
        <v>0</v>
      </c>
      <c r="AP259" t="b">
        <v>0</v>
      </c>
      <c r="AQ259" t="s">
        <v>57</v>
      </c>
      <c r="AR259" t="s">
        <v>57</v>
      </c>
      <c r="AS259" t="s">
        <v>57</v>
      </c>
      <c r="AT259" t="s">
        <v>57</v>
      </c>
      <c r="AU259">
        <f>INT(US_Accidents_March23__3[[#This Row],[Start_Time]])</f>
        <v>42742</v>
      </c>
      <c r="AV259">
        <f>HOUR(US_Accidents_March23__3[[#This Row],[Start_Time]])</f>
        <v>2</v>
      </c>
      <c r="AW259" t="str">
        <f>TEXT(US_Accidents_March23__3[[#This Row],[date]],"ddd")</f>
        <v>Sat</v>
      </c>
      <c r="AX259" t="str" cm="1">
        <f t="array" ref="AX259">_xlfn.IFS(US_Accidents_March23__3[[#This Row],[hour]]&lt;6,"NIGHT",US_Accidents_March23__3[[#This Row],[hour]]&lt;12,"MORNING",US_Accidents_March23__3[[#This Row],[hour]]&lt;17,"AFTERNOON",TRUE,"EVENING")</f>
        <v>NIGHT</v>
      </c>
      <c r="AY259" t="str">
        <f>IF(WEEKDAY(US_Accidents_March23__3[[#This Row],[date]],2)&gt;5,"WEEKEND","WEEKDAY")</f>
        <v>WEEKEND</v>
      </c>
    </row>
    <row r="260" spans="1:51" x14ac:dyDescent="0.35">
      <c r="A260" t="s">
        <v>1229</v>
      </c>
      <c r="B260" t="s">
        <v>46</v>
      </c>
      <c r="C260">
        <v>2</v>
      </c>
      <c r="D260" s="1">
        <v>42745.788437499999</v>
      </c>
      <c r="E260" s="1">
        <v>42745.809189814812</v>
      </c>
      <c r="F260">
        <v>38.454692999999999</v>
      </c>
      <c r="G260">
        <v>-120.86778999999999</v>
      </c>
      <c r="H260" t="s">
        <v>47</v>
      </c>
      <c r="I260" t="s">
        <v>47</v>
      </c>
      <c r="J260">
        <v>0.01</v>
      </c>
      <c r="K260" t="s">
        <v>1230</v>
      </c>
      <c r="L260" t="s">
        <v>1040</v>
      </c>
      <c r="M260" t="s">
        <v>1083</v>
      </c>
      <c r="N260" t="s">
        <v>1013</v>
      </c>
      <c r="O260" t="s">
        <v>910</v>
      </c>
      <c r="P260" t="s">
        <v>1084</v>
      </c>
      <c r="Q260" t="s">
        <v>53</v>
      </c>
      <c r="R260" t="s">
        <v>911</v>
      </c>
      <c r="S260" t="s">
        <v>963</v>
      </c>
      <c r="T260" s="1">
        <v>42745.788194444445</v>
      </c>
      <c r="U260">
        <v>44.6</v>
      </c>
      <c r="V260">
        <v>35.299999999999997</v>
      </c>
      <c r="W260">
        <v>100</v>
      </c>
      <c r="X260">
        <v>29.65</v>
      </c>
      <c r="Y260">
        <v>3</v>
      </c>
      <c r="Z260" t="s">
        <v>165</v>
      </c>
      <c r="AA260">
        <v>26.5</v>
      </c>
      <c r="AB260">
        <v>0.1</v>
      </c>
      <c r="AC260" t="s">
        <v>70</v>
      </c>
      <c r="AD260" t="b">
        <v>0</v>
      </c>
      <c r="AE260" t="b">
        <v>0</v>
      </c>
      <c r="AF260" t="b">
        <v>0</v>
      </c>
      <c r="AG260" t="b">
        <v>0</v>
      </c>
      <c r="AH260" t="b">
        <v>0</v>
      </c>
      <c r="AI260" t="b">
        <v>0</v>
      </c>
      <c r="AJ260" t="b">
        <v>0</v>
      </c>
      <c r="AK260" t="b">
        <v>0</v>
      </c>
      <c r="AL260" t="b">
        <v>0</v>
      </c>
      <c r="AM260" t="b">
        <v>0</v>
      </c>
      <c r="AN260" t="b">
        <v>0</v>
      </c>
      <c r="AO260" t="b">
        <v>1</v>
      </c>
      <c r="AP260" t="b">
        <v>0</v>
      </c>
      <c r="AQ260" t="s">
        <v>57</v>
      </c>
      <c r="AR260" t="s">
        <v>57</v>
      </c>
      <c r="AS260" t="s">
        <v>57</v>
      </c>
      <c r="AT260" t="s">
        <v>57</v>
      </c>
      <c r="AU260">
        <f>INT(US_Accidents_March23__3[[#This Row],[Start_Time]])</f>
        <v>42745</v>
      </c>
      <c r="AV260">
        <f>HOUR(US_Accidents_March23__3[[#This Row],[Start_Time]])</f>
        <v>18</v>
      </c>
      <c r="AW260" t="str">
        <f>TEXT(US_Accidents_March23__3[[#This Row],[date]],"ddd")</f>
        <v>Tue</v>
      </c>
      <c r="AX260" t="str" cm="1">
        <f t="array" ref="AX260">_xlfn.IFS(US_Accidents_March23__3[[#This Row],[hour]]&lt;6,"NIGHT",US_Accidents_March23__3[[#This Row],[hour]]&lt;12,"MORNING",US_Accidents_March23__3[[#This Row],[hour]]&lt;17,"AFTERNOON",TRUE,"EVENING")</f>
        <v>EVENING</v>
      </c>
      <c r="AY260" t="str">
        <f>IF(WEEKDAY(US_Accidents_March23__3[[#This Row],[date]],2)&gt;5,"WEEKEND","WEEKDAY")</f>
        <v>WEEKDAY</v>
      </c>
    </row>
    <row r="261" spans="1:51" x14ac:dyDescent="0.35">
      <c r="A261" t="s">
        <v>1231</v>
      </c>
      <c r="B261" t="s">
        <v>46</v>
      </c>
      <c r="C261">
        <v>2</v>
      </c>
      <c r="D261" s="1">
        <v>42752.033043981479</v>
      </c>
      <c r="E261" s="1">
        <v>42752.05363425926</v>
      </c>
      <c r="F261">
        <v>36.697487000000002</v>
      </c>
      <c r="G261">
        <v>-121.66421499999998</v>
      </c>
      <c r="H261" t="s">
        <v>47</v>
      </c>
      <c r="I261" t="s">
        <v>47</v>
      </c>
      <c r="J261">
        <v>0.01</v>
      </c>
      <c r="K261" t="s">
        <v>1232</v>
      </c>
      <c r="L261" t="s">
        <v>931</v>
      </c>
      <c r="M261" t="s">
        <v>982</v>
      </c>
      <c r="N261" t="s">
        <v>983</v>
      </c>
      <c r="O261" t="s">
        <v>910</v>
      </c>
      <c r="P261" t="s">
        <v>1039</v>
      </c>
      <c r="Q261" t="s">
        <v>53</v>
      </c>
      <c r="R261" t="s">
        <v>911</v>
      </c>
      <c r="S261" t="s">
        <v>984</v>
      </c>
      <c r="T261" s="1">
        <v>42752.036805555559</v>
      </c>
      <c r="U261">
        <v>45</v>
      </c>
      <c r="V261">
        <v>38.5</v>
      </c>
      <c r="W261">
        <v>76</v>
      </c>
      <c r="X261">
        <v>30.12</v>
      </c>
      <c r="Y261">
        <v>10</v>
      </c>
      <c r="Z261" t="s">
        <v>517</v>
      </c>
      <c r="AA261">
        <v>13.8</v>
      </c>
      <c r="AC261" t="s">
        <v>366</v>
      </c>
      <c r="AD261" t="b">
        <v>0</v>
      </c>
      <c r="AE261" t="b">
        <v>0</v>
      </c>
      <c r="AF261" t="b">
        <v>0</v>
      </c>
      <c r="AG261" t="b">
        <v>0</v>
      </c>
      <c r="AH261" t="b">
        <v>0</v>
      </c>
      <c r="AI261" t="b">
        <v>0</v>
      </c>
      <c r="AJ261" t="b">
        <v>0</v>
      </c>
      <c r="AK261" t="b">
        <v>0</v>
      </c>
      <c r="AL261" t="b">
        <v>0</v>
      </c>
      <c r="AM261" t="b">
        <v>0</v>
      </c>
      <c r="AN261" t="b">
        <v>0</v>
      </c>
      <c r="AO261" t="b">
        <v>0</v>
      </c>
      <c r="AP261" t="b">
        <v>0</v>
      </c>
      <c r="AQ261" t="s">
        <v>57</v>
      </c>
      <c r="AR261" t="s">
        <v>57</v>
      </c>
      <c r="AS261" t="s">
        <v>57</v>
      </c>
      <c r="AT261" t="s">
        <v>57</v>
      </c>
      <c r="AU261">
        <f>INT(US_Accidents_March23__3[[#This Row],[Start_Time]])</f>
        <v>42752</v>
      </c>
      <c r="AV261">
        <f>HOUR(US_Accidents_March23__3[[#This Row],[Start_Time]])</f>
        <v>0</v>
      </c>
      <c r="AW261" t="str">
        <f>TEXT(US_Accidents_March23__3[[#This Row],[date]],"ddd")</f>
        <v>Tue</v>
      </c>
      <c r="AX261" t="str" cm="1">
        <f t="array" ref="AX261">_xlfn.IFS(US_Accidents_March23__3[[#This Row],[hour]]&lt;6,"NIGHT",US_Accidents_March23__3[[#This Row],[hour]]&lt;12,"MORNING",US_Accidents_March23__3[[#This Row],[hour]]&lt;17,"AFTERNOON",TRUE,"EVENING")</f>
        <v>NIGHT</v>
      </c>
      <c r="AY261" t="str">
        <f>IF(WEEKDAY(US_Accidents_March23__3[[#This Row],[date]],2)&gt;5,"WEEKEND","WEEKDAY")</f>
        <v>WEEKDAY</v>
      </c>
    </row>
    <row r="262" spans="1:51" x14ac:dyDescent="0.35">
      <c r="A262" t="s">
        <v>1233</v>
      </c>
      <c r="B262" t="s">
        <v>46</v>
      </c>
      <c r="C262">
        <v>2</v>
      </c>
      <c r="D262" s="1">
        <v>42753.816817129627</v>
      </c>
      <c r="E262" s="1">
        <v>42753.847812499997</v>
      </c>
      <c r="F262">
        <v>38.614277000000001</v>
      </c>
      <c r="G262">
        <v>-121.32869699999999</v>
      </c>
      <c r="H262" t="s">
        <v>47</v>
      </c>
      <c r="I262" t="s">
        <v>47</v>
      </c>
      <c r="J262">
        <v>0.01</v>
      </c>
      <c r="K262" t="s">
        <v>1234</v>
      </c>
      <c r="L262" t="s">
        <v>1002</v>
      </c>
      <c r="M262" t="s">
        <v>952</v>
      </c>
      <c r="N262" t="s">
        <v>932</v>
      </c>
      <c r="O262" t="s">
        <v>910</v>
      </c>
      <c r="P262" t="s">
        <v>1235</v>
      </c>
      <c r="Q262" t="s">
        <v>53</v>
      </c>
      <c r="R262" t="s">
        <v>911</v>
      </c>
      <c r="S262" t="s">
        <v>935</v>
      </c>
      <c r="T262" s="1">
        <v>42753.8125</v>
      </c>
      <c r="U262">
        <v>46.4</v>
      </c>
      <c r="V262">
        <v>36.9</v>
      </c>
      <c r="W262">
        <v>93</v>
      </c>
      <c r="X262">
        <v>29.75</v>
      </c>
      <c r="Y262">
        <v>4</v>
      </c>
      <c r="Z262" t="s">
        <v>458</v>
      </c>
      <c r="AA262">
        <v>32.200000000000003</v>
      </c>
      <c r="AC262" t="s">
        <v>56</v>
      </c>
      <c r="AD262" t="b">
        <v>0</v>
      </c>
      <c r="AE262" t="b">
        <v>0</v>
      </c>
      <c r="AF262" t="b">
        <v>1</v>
      </c>
      <c r="AG262" t="b">
        <v>0</v>
      </c>
      <c r="AH262" t="b">
        <v>0</v>
      </c>
      <c r="AI262" t="b">
        <v>0</v>
      </c>
      <c r="AJ262" t="b">
        <v>0</v>
      </c>
      <c r="AK262" t="b">
        <v>0</v>
      </c>
      <c r="AL262" t="b">
        <v>0</v>
      </c>
      <c r="AM262" t="b">
        <v>0</v>
      </c>
      <c r="AN262" t="b">
        <v>0</v>
      </c>
      <c r="AO262" t="b">
        <v>0</v>
      </c>
      <c r="AP262" t="b">
        <v>0</v>
      </c>
      <c r="AQ262" t="s">
        <v>57</v>
      </c>
      <c r="AR262" t="s">
        <v>57</v>
      </c>
      <c r="AS262" t="s">
        <v>57</v>
      </c>
      <c r="AT262" t="s">
        <v>57</v>
      </c>
      <c r="AU262">
        <f>INT(US_Accidents_March23__3[[#This Row],[Start_Time]])</f>
        <v>42753</v>
      </c>
      <c r="AV262">
        <f>HOUR(US_Accidents_March23__3[[#This Row],[Start_Time]])</f>
        <v>19</v>
      </c>
      <c r="AW262" t="str">
        <f>TEXT(US_Accidents_March23__3[[#This Row],[date]],"ddd")</f>
        <v>Wed</v>
      </c>
      <c r="AX262" t="str" cm="1">
        <f t="array" ref="AX262">_xlfn.IFS(US_Accidents_March23__3[[#This Row],[hour]]&lt;6,"NIGHT",US_Accidents_March23__3[[#This Row],[hour]]&lt;12,"MORNING",US_Accidents_March23__3[[#This Row],[hour]]&lt;17,"AFTERNOON",TRUE,"EVENING")</f>
        <v>EVENING</v>
      </c>
      <c r="AY262" t="str">
        <f>IF(WEEKDAY(US_Accidents_March23__3[[#This Row],[date]],2)&gt;5,"WEEKEND","WEEKDAY")</f>
        <v>WEEKDAY</v>
      </c>
    </row>
    <row r="263" spans="1:51" x14ac:dyDescent="0.35">
      <c r="A263" t="s">
        <v>1236</v>
      </c>
      <c r="B263" t="s">
        <v>46</v>
      </c>
      <c r="C263">
        <v>2</v>
      </c>
      <c r="D263" s="1">
        <v>42753.915821759256</v>
      </c>
      <c r="E263" s="1">
        <v>42753.946620370371</v>
      </c>
      <c r="F263">
        <v>38.706447999999995</v>
      </c>
      <c r="G263">
        <v>-120.830803</v>
      </c>
      <c r="H263" t="s">
        <v>47</v>
      </c>
      <c r="I263" t="s">
        <v>47</v>
      </c>
      <c r="J263">
        <v>0.01</v>
      </c>
      <c r="K263" t="s">
        <v>1178</v>
      </c>
      <c r="L263" t="s">
        <v>1015</v>
      </c>
      <c r="M263" t="s">
        <v>981</v>
      </c>
      <c r="N263" t="s">
        <v>962</v>
      </c>
      <c r="O263" t="s">
        <v>910</v>
      </c>
      <c r="P263" t="s">
        <v>1016</v>
      </c>
      <c r="Q263" t="s">
        <v>53</v>
      </c>
      <c r="R263" t="s">
        <v>911</v>
      </c>
      <c r="S263" t="s">
        <v>963</v>
      </c>
      <c r="T263" s="1">
        <v>42753.913194444445</v>
      </c>
      <c r="U263">
        <v>41</v>
      </c>
      <c r="V263">
        <v>31.9</v>
      </c>
      <c r="W263">
        <v>100</v>
      </c>
      <c r="X263">
        <v>29.79</v>
      </c>
      <c r="Y263">
        <v>4</v>
      </c>
      <c r="Z263" t="s">
        <v>84</v>
      </c>
      <c r="AA263">
        <v>19.600000000000001</v>
      </c>
      <c r="AB263">
        <v>7.0000000000000007E-2</v>
      </c>
      <c r="AC263" t="s">
        <v>70</v>
      </c>
      <c r="AD263" t="b">
        <v>0</v>
      </c>
      <c r="AE263" t="b">
        <v>0</v>
      </c>
      <c r="AF263" t="b">
        <v>0</v>
      </c>
      <c r="AG263" t="b">
        <v>0</v>
      </c>
      <c r="AH263" t="b">
        <v>0</v>
      </c>
      <c r="AI263" t="b">
        <v>0</v>
      </c>
      <c r="AJ263" t="b">
        <v>0</v>
      </c>
      <c r="AK263" t="b">
        <v>0</v>
      </c>
      <c r="AL263" t="b">
        <v>0</v>
      </c>
      <c r="AM263" t="b">
        <v>0</v>
      </c>
      <c r="AN263" t="b">
        <v>0</v>
      </c>
      <c r="AO263" t="b">
        <v>1</v>
      </c>
      <c r="AP263" t="b">
        <v>0</v>
      </c>
      <c r="AQ263" t="s">
        <v>57</v>
      </c>
      <c r="AR263" t="s">
        <v>57</v>
      </c>
      <c r="AS263" t="s">
        <v>57</v>
      </c>
      <c r="AT263" t="s">
        <v>57</v>
      </c>
      <c r="AU263">
        <f>INT(US_Accidents_March23__3[[#This Row],[Start_Time]])</f>
        <v>42753</v>
      </c>
      <c r="AV263">
        <f>HOUR(US_Accidents_March23__3[[#This Row],[Start_Time]])</f>
        <v>21</v>
      </c>
      <c r="AW263" t="str">
        <f>TEXT(US_Accidents_March23__3[[#This Row],[date]],"ddd")</f>
        <v>Wed</v>
      </c>
      <c r="AX263" t="str" cm="1">
        <f t="array" ref="AX263">_xlfn.IFS(US_Accidents_March23__3[[#This Row],[hour]]&lt;6,"NIGHT",US_Accidents_March23__3[[#This Row],[hour]]&lt;12,"MORNING",US_Accidents_March23__3[[#This Row],[hour]]&lt;17,"AFTERNOON",TRUE,"EVENING")</f>
        <v>EVENING</v>
      </c>
      <c r="AY263" t="str">
        <f>IF(WEEKDAY(US_Accidents_March23__3[[#This Row],[date]],2)&gt;5,"WEEKEND","WEEKDAY")</f>
        <v>WEEKDAY</v>
      </c>
    </row>
    <row r="264" spans="1:51" x14ac:dyDescent="0.35">
      <c r="A264" t="s">
        <v>1237</v>
      </c>
      <c r="B264" t="s">
        <v>46</v>
      </c>
      <c r="C264">
        <v>3</v>
      </c>
      <c r="D264" s="1">
        <v>42755.089756944442</v>
      </c>
      <c r="E264" s="1">
        <v>42755.120775462965</v>
      </c>
      <c r="F264">
        <v>38.445869000000002</v>
      </c>
      <c r="G264">
        <v>-121.85850500000001</v>
      </c>
      <c r="H264" t="s">
        <v>47</v>
      </c>
      <c r="I264" t="s">
        <v>47</v>
      </c>
      <c r="J264">
        <v>0.01</v>
      </c>
      <c r="K264" t="s">
        <v>1238</v>
      </c>
      <c r="L264" t="s">
        <v>1082</v>
      </c>
      <c r="M264" t="s">
        <v>973</v>
      </c>
      <c r="N264" t="s">
        <v>909</v>
      </c>
      <c r="O264" t="s">
        <v>910</v>
      </c>
      <c r="P264" t="s">
        <v>974</v>
      </c>
      <c r="Q264" t="s">
        <v>53</v>
      </c>
      <c r="R264" t="s">
        <v>911</v>
      </c>
      <c r="S264" t="s">
        <v>947</v>
      </c>
      <c r="T264" s="1">
        <v>42755.09375</v>
      </c>
      <c r="U264">
        <v>46.4</v>
      </c>
      <c r="V264">
        <v>38.700000000000003</v>
      </c>
      <c r="W264">
        <v>93</v>
      </c>
      <c r="X264">
        <v>29.54</v>
      </c>
      <c r="Y264">
        <v>5</v>
      </c>
      <c r="Z264" t="s">
        <v>458</v>
      </c>
      <c r="AA264">
        <v>20.7</v>
      </c>
      <c r="AB264">
        <v>0.02</v>
      </c>
      <c r="AC264" t="s">
        <v>70</v>
      </c>
      <c r="AD264" t="b">
        <v>0</v>
      </c>
      <c r="AE264" t="b">
        <v>0</v>
      </c>
      <c r="AF264" t="b">
        <v>0</v>
      </c>
      <c r="AG264" t="b">
        <v>0</v>
      </c>
      <c r="AH264" t="b">
        <v>0</v>
      </c>
      <c r="AI264" t="b">
        <v>0</v>
      </c>
      <c r="AJ264" t="b">
        <v>0</v>
      </c>
      <c r="AK264" t="b">
        <v>0</v>
      </c>
      <c r="AL264" t="b">
        <v>0</v>
      </c>
      <c r="AM264" t="b">
        <v>0</v>
      </c>
      <c r="AN264" t="b">
        <v>0</v>
      </c>
      <c r="AO264" t="b">
        <v>0</v>
      </c>
      <c r="AP264" t="b">
        <v>0</v>
      </c>
      <c r="AQ264" t="s">
        <v>57</v>
      </c>
      <c r="AR264" t="s">
        <v>57</v>
      </c>
      <c r="AS264" t="s">
        <v>57</v>
      </c>
      <c r="AT264" t="s">
        <v>57</v>
      </c>
      <c r="AU264">
        <f>INT(US_Accidents_March23__3[[#This Row],[Start_Time]])</f>
        <v>42755</v>
      </c>
      <c r="AV264">
        <f>HOUR(US_Accidents_March23__3[[#This Row],[Start_Time]])</f>
        <v>2</v>
      </c>
      <c r="AW264" t="str">
        <f>TEXT(US_Accidents_March23__3[[#This Row],[date]],"ddd")</f>
        <v>Fri</v>
      </c>
      <c r="AX264" t="str" cm="1">
        <f t="array" ref="AX264">_xlfn.IFS(US_Accidents_March23__3[[#This Row],[hour]]&lt;6,"NIGHT",US_Accidents_March23__3[[#This Row],[hour]]&lt;12,"MORNING",US_Accidents_March23__3[[#This Row],[hour]]&lt;17,"AFTERNOON",TRUE,"EVENING")</f>
        <v>NIGHT</v>
      </c>
      <c r="AY264" t="str">
        <f>IF(WEEKDAY(US_Accidents_March23__3[[#This Row],[date]],2)&gt;5,"WEEKEND","WEEKDAY")</f>
        <v>WEEKDAY</v>
      </c>
    </row>
    <row r="265" spans="1:51" x14ac:dyDescent="0.35">
      <c r="A265" t="s">
        <v>1239</v>
      </c>
      <c r="B265" t="s">
        <v>46</v>
      </c>
      <c r="C265">
        <v>2</v>
      </c>
      <c r="D265" s="1">
        <v>42755.8359375</v>
      </c>
      <c r="E265" s="1">
        <v>42755.866840277777</v>
      </c>
      <c r="F265">
        <v>38.956614999999999</v>
      </c>
      <c r="G265">
        <v>-121.10131799999999</v>
      </c>
      <c r="H265" t="s">
        <v>47</v>
      </c>
      <c r="I265" t="s">
        <v>47</v>
      </c>
      <c r="J265">
        <v>0.01</v>
      </c>
      <c r="K265" t="s">
        <v>1240</v>
      </c>
      <c r="L265" t="s">
        <v>989</v>
      </c>
      <c r="M265" t="s">
        <v>990</v>
      </c>
      <c r="N265" t="s">
        <v>953</v>
      </c>
      <c r="O265" t="s">
        <v>910</v>
      </c>
      <c r="P265" t="s">
        <v>1241</v>
      </c>
      <c r="Q265" t="s">
        <v>53</v>
      </c>
      <c r="R265" t="s">
        <v>911</v>
      </c>
      <c r="S265" t="s">
        <v>991</v>
      </c>
      <c r="T265" s="1">
        <v>42755.829861111109</v>
      </c>
      <c r="U265">
        <v>42.8</v>
      </c>
      <c r="V265">
        <v>36.200000000000003</v>
      </c>
      <c r="W265">
        <v>93</v>
      </c>
      <c r="X265">
        <v>29.37</v>
      </c>
      <c r="Y265">
        <v>3</v>
      </c>
      <c r="Z265" t="s">
        <v>84</v>
      </c>
      <c r="AA265">
        <v>12.7</v>
      </c>
      <c r="AB265">
        <v>0.02</v>
      </c>
      <c r="AC265" t="s">
        <v>70</v>
      </c>
      <c r="AD265" t="b">
        <v>0</v>
      </c>
      <c r="AE265" t="b">
        <v>0</v>
      </c>
      <c r="AF265" t="b">
        <v>1</v>
      </c>
      <c r="AG265" t="b">
        <v>0</v>
      </c>
      <c r="AH265" t="b">
        <v>0</v>
      </c>
      <c r="AI265" t="b">
        <v>0</v>
      </c>
      <c r="AJ265" t="b">
        <v>0</v>
      </c>
      <c r="AK265" t="b">
        <v>0</v>
      </c>
      <c r="AL265" t="b">
        <v>0</v>
      </c>
      <c r="AM265" t="b">
        <v>0</v>
      </c>
      <c r="AN265" t="b">
        <v>0</v>
      </c>
      <c r="AO265" t="b">
        <v>1</v>
      </c>
      <c r="AP265" t="b">
        <v>0</v>
      </c>
      <c r="AQ265" t="s">
        <v>57</v>
      </c>
      <c r="AR265" t="s">
        <v>57</v>
      </c>
      <c r="AS265" t="s">
        <v>57</v>
      </c>
      <c r="AT265" t="s">
        <v>57</v>
      </c>
      <c r="AU265">
        <f>INT(US_Accidents_March23__3[[#This Row],[Start_Time]])</f>
        <v>42755</v>
      </c>
      <c r="AV265">
        <f>HOUR(US_Accidents_March23__3[[#This Row],[Start_Time]])</f>
        <v>20</v>
      </c>
      <c r="AW265" t="str">
        <f>TEXT(US_Accidents_March23__3[[#This Row],[date]],"ddd")</f>
        <v>Fri</v>
      </c>
      <c r="AX265" t="str" cm="1">
        <f t="array" ref="AX265">_xlfn.IFS(US_Accidents_March23__3[[#This Row],[hour]]&lt;6,"NIGHT",US_Accidents_March23__3[[#This Row],[hour]]&lt;12,"MORNING",US_Accidents_March23__3[[#This Row],[hour]]&lt;17,"AFTERNOON",TRUE,"EVENING")</f>
        <v>EVENING</v>
      </c>
      <c r="AY265" t="str">
        <f>IF(WEEKDAY(US_Accidents_March23__3[[#This Row],[date]],2)&gt;5,"WEEKEND","WEEKDAY")</f>
        <v>WEEKDAY</v>
      </c>
    </row>
    <row r="266" spans="1:51" x14ac:dyDescent="0.35">
      <c r="A266" t="s">
        <v>1254</v>
      </c>
      <c r="B266" t="s">
        <v>46</v>
      </c>
      <c r="C266">
        <v>2</v>
      </c>
      <c r="D266" s="1">
        <v>42542.443599537037</v>
      </c>
      <c r="E266" s="1">
        <v>42542.470833333333</v>
      </c>
      <c r="F266">
        <v>34.267788000000003</v>
      </c>
      <c r="G266">
        <v>-118.644249</v>
      </c>
      <c r="H266" t="s">
        <v>47</v>
      </c>
      <c r="I266" t="s">
        <v>47</v>
      </c>
      <c r="J266">
        <v>0</v>
      </c>
      <c r="K266" t="s">
        <v>1255</v>
      </c>
      <c r="L266" t="s">
        <v>1256</v>
      </c>
      <c r="M266" t="s">
        <v>1257</v>
      </c>
      <c r="N266" t="s">
        <v>1253</v>
      </c>
      <c r="O266" t="s">
        <v>910</v>
      </c>
      <c r="P266" t="s">
        <v>1258</v>
      </c>
      <c r="Q266" t="s">
        <v>53</v>
      </c>
      <c r="R266" t="s">
        <v>911</v>
      </c>
      <c r="S266" t="s">
        <v>1259</v>
      </c>
      <c r="T266" s="1">
        <v>42542.45208333333</v>
      </c>
      <c r="U266">
        <v>87</v>
      </c>
      <c r="V266">
        <v>87</v>
      </c>
      <c r="W266">
        <v>35</v>
      </c>
      <c r="X266">
        <v>29.11</v>
      </c>
      <c r="Y266">
        <v>10</v>
      </c>
      <c r="Z266" t="s">
        <v>458</v>
      </c>
      <c r="AA266">
        <v>8</v>
      </c>
      <c r="AB266">
        <v>0</v>
      </c>
      <c r="AC266" t="s">
        <v>1260</v>
      </c>
      <c r="AD266" t="b">
        <v>0</v>
      </c>
      <c r="AE266" t="b">
        <v>0</v>
      </c>
      <c r="AF266" t="b">
        <v>0</v>
      </c>
      <c r="AG266" t="b">
        <v>0</v>
      </c>
      <c r="AH266" t="b">
        <v>0</v>
      </c>
      <c r="AI266" t="b">
        <v>0</v>
      </c>
      <c r="AJ266" t="b">
        <v>0</v>
      </c>
      <c r="AK266" t="b">
        <v>0</v>
      </c>
      <c r="AL266" t="b">
        <v>0</v>
      </c>
      <c r="AM266" t="b">
        <v>0</v>
      </c>
      <c r="AN266" t="b">
        <v>0</v>
      </c>
      <c r="AO266" t="b">
        <v>0</v>
      </c>
      <c r="AP266" t="b">
        <v>0</v>
      </c>
      <c r="AQ266" t="s">
        <v>61</v>
      </c>
      <c r="AR266" t="s">
        <v>61</v>
      </c>
      <c r="AS266" t="s">
        <v>61</v>
      </c>
      <c r="AT266" t="s">
        <v>61</v>
      </c>
      <c r="AU266">
        <f>INT(US_Accidents_March23__3[[#This Row],[Start_Time]])</f>
        <v>42542</v>
      </c>
      <c r="AV266">
        <f>HOUR(US_Accidents_March23__3[[#This Row],[Start_Time]])</f>
        <v>10</v>
      </c>
      <c r="AW266" t="str">
        <f>TEXT(US_Accidents_March23__3[[#This Row],[date]],"ddd")</f>
        <v>Tue</v>
      </c>
      <c r="AX266" t="str" cm="1">
        <f t="array" ref="AX266">_xlfn.IFS(US_Accidents_March23__3[[#This Row],[hour]]&lt;6,"NIGHT",US_Accidents_March23__3[[#This Row],[hour]]&lt;12,"MORNING",US_Accidents_March23__3[[#This Row],[hour]]&lt;17,"AFTERNOON",TRUE,"EVENING")</f>
        <v>MORNING</v>
      </c>
      <c r="AY266" t="str">
        <f>IF(WEEKDAY(US_Accidents_March23__3[[#This Row],[date]],2)&gt;5,"WEEKEND","WEEKDAY")</f>
        <v>WEEKDAY</v>
      </c>
    </row>
    <row r="267" spans="1:51" x14ac:dyDescent="0.35">
      <c r="A267" t="s">
        <v>1282</v>
      </c>
      <c r="B267" t="s">
        <v>46</v>
      </c>
      <c r="C267">
        <v>2</v>
      </c>
      <c r="D267" s="1">
        <v>42542.562928240739</v>
      </c>
      <c r="E267" s="1">
        <v>42542.594178240739</v>
      </c>
      <c r="F267">
        <v>33.745426000000002</v>
      </c>
      <c r="G267">
        <v>-116.957176</v>
      </c>
      <c r="H267" t="s">
        <v>47</v>
      </c>
      <c r="I267" t="s">
        <v>47</v>
      </c>
      <c r="J267">
        <v>0</v>
      </c>
      <c r="K267" t="s">
        <v>1283</v>
      </c>
      <c r="L267" t="s">
        <v>1284</v>
      </c>
      <c r="M267" t="s">
        <v>1285</v>
      </c>
      <c r="N267" t="s">
        <v>1264</v>
      </c>
      <c r="O267" t="s">
        <v>910</v>
      </c>
      <c r="P267" t="s">
        <v>1286</v>
      </c>
      <c r="Q267" t="s">
        <v>53</v>
      </c>
      <c r="R267" t="s">
        <v>911</v>
      </c>
      <c r="S267" t="s">
        <v>1287</v>
      </c>
      <c r="T267" s="1">
        <v>42542.582638888889</v>
      </c>
      <c r="U267">
        <v>96</v>
      </c>
      <c r="V267">
        <v>96</v>
      </c>
      <c r="W267">
        <v>25</v>
      </c>
      <c r="X267">
        <v>28.33</v>
      </c>
      <c r="Y267">
        <v>9</v>
      </c>
      <c r="Z267" t="s">
        <v>102</v>
      </c>
      <c r="AA267">
        <v>10</v>
      </c>
      <c r="AB267">
        <v>0</v>
      </c>
      <c r="AC267" t="s">
        <v>76</v>
      </c>
      <c r="AD267" t="b">
        <v>0</v>
      </c>
      <c r="AE267" t="b">
        <v>0</v>
      </c>
      <c r="AF267" t="b">
        <v>0</v>
      </c>
      <c r="AG267" t="b">
        <v>0</v>
      </c>
      <c r="AH267" t="b">
        <v>0</v>
      </c>
      <c r="AI267" t="b">
        <v>0</v>
      </c>
      <c r="AJ267" t="b">
        <v>0</v>
      </c>
      <c r="AK267" t="b">
        <v>0</v>
      </c>
      <c r="AL267" t="b">
        <v>0</v>
      </c>
      <c r="AM267" t="b">
        <v>0</v>
      </c>
      <c r="AN267" t="b">
        <v>0</v>
      </c>
      <c r="AO267" t="b">
        <v>0</v>
      </c>
      <c r="AP267" t="b">
        <v>0</v>
      </c>
      <c r="AQ267" t="s">
        <v>61</v>
      </c>
      <c r="AR267" t="s">
        <v>61</v>
      </c>
      <c r="AS267" t="s">
        <v>61</v>
      </c>
      <c r="AT267" t="s">
        <v>61</v>
      </c>
      <c r="AU267">
        <f>INT(US_Accidents_March23__3[[#This Row],[Start_Time]])</f>
        <v>42542</v>
      </c>
      <c r="AV267">
        <f>HOUR(US_Accidents_March23__3[[#This Row],[Start_Time]])</f>
        <v>13</v>
      </c>
      <c r="AW267" t="str">
        <f>TEXT(US_Accidents_March23__3[[#This Row],[date]],"ddd")</f>
        <v>Tue</v>
      </c>
      <c r="AX267" t="str" cm="1">
        <f t="array" ref="AX267">_xlfn.IFS(US_Accidents_March23__3[[#This Row],[hour]]&lt;6,"NIGHT",US_Accidents_March23__3[[#This Row],[hour]]&lt;12,"MORNING",US_Accidents_March23__3[[#This Row],[hour]]&lt;17,"AFTERNOON",TRUE,"EVENING")</f>
        <v>AFTERNOON</v>
      </c>
      <c r="AY267" t="str">
        <f>IF(WEEKDAY(US_Accidents_March23__3[[#This Row],[date]],2)&gt;5,"WEEKEND","WEEKDAY")</f>
        <v>WEEKDAY</v>
      </c>
    </row>
    <row r="268" spans="1:51" x14ac:dyDescent="0.35">
      <c r="A268" t="s">
        <v>1288</v>
      </c>
      <c r="B268" t="s">
        <v>46</v>
      </c>
      <c r="C268">
        <v>2</v>
      </c>
      <c r="D268" s="1">
        <v>42542.591354166667</v>
      </c>
      <c r="E268" s="1">
        <v>42542.633020833331</v>
      </c>
      <c r="F268">
        <v>34.448005999999999</v>
      </c>
      <c r="G268">
        <v>-118.57944499999999</v>
      </c>
      <c r="H268" t="s">
        <v>47</v>
      </c>
      <c r="I268" t="s">
        <v>47</v>
      </c>
      <c r="J268">
        <v>0</v>
      </c>
      <c r="K268" t="s">
        <v>1289</v>
      </c>
      <c r="L268" t="s">
        <v>1290</v>
      </c>
      <c r="M268" t="s">
        <v>1291</v>
      </c>
      <c r="N268" t="s">
        <v>1261</v>
      </c>
      <c r="O268" t="s">
        <v>910</v>
      </c>
      <c r="P268" t="s">
        <v>1292</v>
      </c>
      <c r="Q268" t="s">
        <v>53</v>
      </c>
      <c r="R268" t="s">
        <v>911</v>
      </c>
      <c r="S268" t="s">
        <v>1259</v>
      </c>
      <c r="T268" s="1">
        <v>42542.57708333333</v>
      </c>
      <c r="U268">
        <v>94</v>
      </c>
      <c r="V268">
        <v>94</v>
      </c>
      <c r="W268">
        <v>31</v>
      </c>
      <c r="X268">
        <v>29.08</v>
      </c>
      <c r="Y268">
        <v>10</v>
      </c>
      <c r="Z268" t="s">
        <v>458</v>
      </c>
      <c r="AA268">
        <v>9</v>
      </c>
      <c r="AB268">
        <v>0</v>
      </c>
      <c r="AC268" t="s">
        <v>1260</v>
      </c>
      <c r="AD268" t="b">
        <v>0</v>
      </c>
      <c r="AE268" t="b">
        <v>0</v>
      </c>
      <c r="AF268" t="b">
        <v>0</v>
      </c>
      <c r="AG268" t="b">
        <v>0</v>
      </c>
      <c r="AH268" t="b">
        <v>0</v>
      </c>
      <c r="AI268" t="b">
        <v>0</v>
      </c>
      <c r="AJ268" t="b">
        <v>0</v>
      </c>
      <c r="AK268" t="b">
        <v>0</v>
      </c>
      <c r="AL268" t="b">
        <v>0</v>
      </c>
      <c r="AM268" t="b">
        <v>1</v>
      </c>
      <c r="AN268" t="b">
        <v>0</v>
      </c>
      <c r="AO268" t="b">
        <v>0</v>
      </c>
      <c r="AP268" t="b">
        <v>0</v>
      </c>
      <c r="AQ268" t="s">
        <v>61</v>
      </c>
      <c r="AR268" t="s">
        <v>61</v>
      </c>
      <c r="AS268" t="s">
        <v>61</v>
      </c>
      <c r="AT268" t="s">
        <v>61</v>
      </c>
      <c r="AU268">
        <f>INT(US_Accidents_March23__3[[#This Row],[Start_Time]])</f>
        <v>42542</v>
      </c>
      <c r="AV268">
        <f>HOUR(US_Accidents_March23__3[[#This Row],[Start_Time]])</f>
        <v>14</v>
      </c>
      <c r="AW268" t="str">
        <f>TEXT(US_Accidents_March23__3[[#This Row],[date]],"ddd")</f>
        <v>Tue</v>
      </c>
      <c r="AX268" t="str" cm="1">
        <f t="array" ref="AX268">_xlfn.IFS(US_Accidents_March23__3[[#This Row],[hour]]&lt;6,"NIGHT",US_Accidents_March23__3[[#This Row],[hour]]&lt;12,"MORNING",US_Accidents_March23__3[[#This Row],[hour]]&lt;17,"AFTERNOON",TRUE,"EVENING")</f>
        <v>AFTERNOON</v>
      </c>
      <c r="AY268" t="str">
        <f>IF(WEEKDAY(US_Accidents_March23__3[[#This Row],[date]],2)&gt;5,"WEEKEND","WEEKDAY")</f>
        <v>WEEKDAY</v>
      </c>
    </row>
    <row r="269" spans="1:51" x14ac:dyDescent="0.35">
      <c r="A269" t="s">
        <v>1296</v>
      </c>
      <c r="B269" t="s">
        <v>46</v>
      </c>
      <c r="C269">
        <v>2</v>
      </c>
      <c r="D269" s="1">
        <v>42542.686527777776</v>
      </c>
      <c r="E269" s="1">
        <v>42542.717777777776</v>
      </c>
      <c r="F269">
        <v>34.402683000000003</v>
      </c>
      <c r="G269">
        <v>-118.45498700000002</v>
      </c>
      <c r="H269" t="s">
        <v>47</v>
      </c>
      <c r="I269" t="s">
        <v>47</v>
      </c>
      <c r="J269">
        <v>0</v>
      </c>
      <c r="K269" t="s">
        <v>1297</v>
      </c>
      <c r="L269" t="s">
        <v>1298</v>
      </c>
      <c r="M269" t="s">
        <v>1299</v>
      </c>
      <c r="N269" t="s">
        <v>1261</v>
      </c>
      <c r="O269" t="s">
        <v>910</v>
      </c>
      <c r="P269" t="s">
        <v>1300</v>
      </c>
      <c r="Q269" t="s">
        <v>53</v>
      </c>
      <c r="R269" t="s">
        <v>911</v>
      </c>
      <c r="S269" t="s">
        <v>1259</v>
      </c>
      <c r="T269" s="1">
        <v>42542.70208333333</v>
      </c>
      <c r="U269">
        <v>85</v>
      </c>
      <c r="V269">
        <v>85</v>
      </c>
      <c r="W269">
        <v>44</v>
      </c>
      <c r="X269">
        <v>29.07</v>
      </c>
      <c r="Y269">
        <v>10</v>
      </c>
      <c r="Z269" t="s">
        <v>1301</v>
      </c>
      <c r="AA269">
        <v>10</v>
      </c>
      <c r="AB269">
        <v>0</v>
      </c>
      <c r="AC269" t="s">
        <v>1260</v>
      </c>
      <c r="AD269" t="b">
        <v>0</v>
      </c>
      <c r="AE269" t="b">
        <v>0</v>
      </c>
      <c r="AF269" t="b">
        <v>0</v>
      </c>
      <c r="AG269" t="b">
        <v>0</v>
      </c>
      <c r="AH269" t="b">
        <v>0</v>
      </c>
      <c r="AI269" t="b">
        <v>0</v>
      </c>
      <c r="AJ269" t="b">
        <v>0</v>
      </c>
      <c r="AK269" t="b">
        <v>0</v>
      </c>
      <c r="AL269" t="b">
        <v>0</v>
      </c>
      <c r="AM269" t="b">
        <v>0</v>
      </c>
      <c r="AN269" t="b">
        <v>0</v>
      </c>
      <c r="AO269" t="b">
        <v>0</v>
      </c>
      <c r="AP269" t="b">
        <v>0</v>
      </c>
      <c r="AQ269" t="s">
        <v>61</v>
      </c>
      <c r="AR269" t="s">
        <v>61</v>
      </c>
      <c r="AS269" t="s">
        <v>61</v>
      </c>
      <c r="AT269" t="s">
        <v>61</v>
      </c>
      <c r="AU269">
        <f>INT(US_Accidents_March23__3[[#This Row],[Start_Time]])</f>
        <v>42542</v>
      </c>
      <c r="AV269">
        <f>HOUR(US_Accidents_March23__3[[#This Row],[Start_Time]])</f>
        <v>16</v>
      </c>
      <c r="AW269" t="str">
        <f>TEXT(US_Accidents_March23__3[[#This Row],[date]],"ddd")</f>
        <v>Tue</v>
      </c>
      <c r="AX269" t="str" cm="1">
        <f t="array" ref="AX269">_xlfn.IFS(US_Accidents_March23__3[[#This Row],[hour]]&lt;6,"NIGHT",US_Accidents_March23__3[[#This Row],[hour]]&lt;12,"MORNING",US_Accidents_March23__3[[#This Row],[hour]]&lt;17,"AFTERNOON",TRUE,"EVENING")</f>
        <v>AFTERNOON</v>
      </c>
      <c r="AY269" t="str">
        <f>IF(WEEKDAY(US_Accidents_March23__3[[#This Row],[date]],2)&gt;5,"WEEKEND","WEEKDAY")</f>
        <v>WEEKDAY</v>
      </c>
    </row>
    <row r="270" spans="1:51" x14ac:dyDescent="0.35">
      <c r="A270" t="s">
        <v>1306</v>
      </c>
      <c r="B270" t="s">
        <v>46</v>
      </c>
      <c r="C270">
        <v>2</v>
      </c>
      <c r="D270" s="1">
        <v>42542.805300925924</v>
      </c>
      <c r="E270" s="1">
        <v>42542.836550925924</v>
      </c>
      <c r="F270">
        <v>34.272453000000013</v>
      </c>
      <c r="G270">
        <v>-118.55611399999999</v>
      </c>
      <c r="H270" t="s">
        <v>47</v>
      </c>
      <c r="I270" t="s">
        <v>47</v>
      </c>
      <c r="J270">
        <v>0</v>
      </c>
      <c r="K270" t="s">
        <v>1307</v>
      </c>
      <c r="L270" t="s">
        <v>1308</v>
      </c>
      <c r="M270" t="s">
        <v>1309</v>
      </c>
      <c r="N270" t="s">
        <v>1261</v>
      </c>
      <c r="O270" t="s">
        <v>910</v>
      </c>
      <c r="P270" t="s">
        <v>1310</v>
      </c>
      <c r="Q270" t="s">
        <v>53</v>
      </c>
      <c r="R270" t="s">
        <v>911</v>
      </c>
      <c r="S270" t="s">
        <v>1259</v>
      </c>
      <c r="T270" s="1">
        <v>42542.785416666666</v>
      </c>
      <c r="U270">
        <v>83</v>
      </c>
      <c r="V270">
        <v>83</v>
      </c>
      <c r="W270">
        <v>42</v>
      </c>
      <c r="X270">
        <v>29.07</v>
      </c>
      <c r="Y270">
        <v>10</v>
      </c>
      <c r="Z270" t="s">
        <v>1301</v>
      </c>
      <c r="AA270">
        <v>10</v>
      </c>
      <c r="AB270">
        <v>0</v>
      </c>
      <c r="AC270" t="s">
        <v>1260</v>
      </c>
      <c r="AD270" t="b">
        <v>0</v>
      </c>
      <c r="AE270" t="b">
        <v>0</v>
      </c>
      <c r="AF270" t="b">
        <v>0</v>
      </c>
      <c r="AG270" t="b">
        <v>0</v>
      </c>
      <c r="AH270" t="b">
        <v>0</v>
      </c>
      <c r="AI270" t="b">
        <v>0</v>
      </c>
      <c r="AJ270" t="b">
        <v>0</v>
      </c>
      <c r="AK270" t="b">
        <v>0</v>
      </c>
      <c r="AL270" t="b">
        <v>0</v>
      </c>
      <c r="AM270" t="b">
        <v>0</v>
      </c>
      <c r="AN270" t="b">
        <v>0</v>
      </c>
      <c r="AO270" t="b">
        <v>0</v>
      </c>
      <c r="AP270" t="b">
        <v>0</v>
      </c>
      <c r="AQ270" t="s">
        <v>61</v>
      </c>
      <c r="AR270" t="s">
        <v>61</v>
      </c>
      <c r="AS270" t="s">
        <v>61</v>
      </c>
      <c r="AT270" t="s">
        <v>61</v>
      </c>
      <c r="AU270">
        <f>INT(US_Accidents_March23__3[[#This Row],[Start_Time]])</f>
        <v>42542</v>
      </c>
      <c r="AV270">
        <f>HOUR(US_Accidents_March23__3[[#This Row],[Start_Time]])</f>
        <v>19</v>
      </c>
      <c r="AW270" t="str">
        <f>TEXT(US_Accidents_March23__3[[#This Row],[date]],"ddd")</f>
        <v>Tue</v>
      </c>
      <c r="AX270" t="str" cm="1">
        <f t="array" ref="AX270">_xlfn.IFS(US_Accidents_March23__3[[#This Row],[hour]]&lt;6,"NIGHT",US_Accidents_March23__3[[#This Row],[hour]]&lt;12,"MORNING",US_Accidents_March23__3[[#This Row],[hour]]&lt;17,"AFTERNOON",TRUE,"EVENING")</f>
        <v>EVENING</v>
      </c>
      <c r="AY270" t="str">
        <f>IF(WEEKDAY(US_Accidents_March23__3[[#This Row],[date]],2)&gt;5,"WEEKEND","WEEKDAY")</f>
        <v>WEEKDAY</v>
      </c>
    </row>
    <row r="271" spans="1:51" x14ac:dyDescent="0.35">
      <c r="A271" t="s">
        <v>1311</v>
      </c>
      <c r="B271" t="s">
        <v>46</v>
      </c>
      <c r="C271">
        <v>2</v>
      </c>
      <c r="D271" s="1">
        <v>42542.840995370374</v>
      </c>
      <c r="E271" s="1">
        <v>42542.872245370374</v>
      </c>
      <c r="F271">
        <v>34.425117</v>
      </c>
      <c r="G271">
        <v>-118.42363700000001</v>
      </c>
      <c r="H271" t="s">
        <v>47</v>
      </c>
      <c r="I271" t="s">
        <v>47</v>
      </c>
      <c r="J271">
        <v>0</v>
      </c>
      <c r="K271" t="s">
        <v>1312</v>
      </c>
      <c r="L271" t="s">
        <v>1302</v>
      </c>
      <c r="M271" t="s">
        <v>1299</v>
      </c>
      <c r="N271" t="s">
        <v>1261</v>
      </c>
      <c r="O271" t="s">
        <v>910</v>
      </c>
      <c r="P271" t="s">
        <v>1300</v>
      </c>
      <c r="Q271" t="s">
        <v>53</v>
      </c>
      <c r="R271" t="s">
        <v>911</v>
      </c>
      <c r="S271" t="s">
        <v>1259</v>
      </c>
      <c r="T271" s="1">
        <v>42542.82708333333</v>
      </c>
      <c r="U271">
        <v>79</v>
      </c>
      <c r="V271">
        <v>79</v>
      </c>
      <c r="W271">
        <v>54</v>
      </c>
      <c r="X271">
        <v>29.08</v>
      </c>
      <c r="Y271">
        <v>10</v>
      </c>
      <c r="Z271" t="s">
        <v>457</v>
      </c>
      <c r="AA271">
        <v>8</v>
      </c>
      <c r="AB271">
        <v>0</v>
      </c>
      <c r="AC271" t="s">
        <v>362</v>
      </c>
      <c r="AD271" t="b">
        <v>0</v>
      </c>
      <c r="AE271" t="b">
        <v>0</v>
      </c>
      <c r="AF271" t="b">
        <v>0</v>
      </c>
      <c r="AG271" t="b">
        <v>0</v>
      </c>
      <c r="AH271" t="b">
        <v>0</v>
      </c>
      <c r="AI271" t="b">
        <v>0</v>
      </c>
      <c r="AJ271" t="b">
        <v>0</v>
      </c>
      <c r="AK271" t="b">
        <v>0</v>
      </c>
      <c r="AL271" t="b">
        <v>0</v>
      </c>
      <c r="AM271" t="b">
        <v>0</v>
      </c>
      <c r="AN271" t="b">
        <v>0</v>
      </c>
      <c r="AO271" t="b">
        <v>0</v>
      </c>
      <c r="AP271" t="b">
        <v>0</v>
      </c>
      <c r="AQ271" t="s">
        <v>57</v>
      </c>
      <c r="AR271" t="s">
        <v>61</v>
      </c>
      <c r="AS271" t="s">
        <v>61</v>
      </c>
      <c r="AT271" t="s">
        <v>61</v>
      </c>
      <c r="AU271">
        <f>INT(US_Accidents_March23__3[[#This Row],[Start_Time]])</f>
        <v>42542</v>
      </c>
      <c r="AV271">
        <f>HOUR(US_Accidents_March23__3[[#This Row],[Start_Time]])</f>
        <v>20</v>
      </c>
      <c r="AW271" t="str">
        <f>TEXT(US_Accidents_March23__3[[#This Row],[date]],"ddd")</f>
        <v>Tue</v>
      </c>
      <c r="AX271" t="str" cm="1">
        <f t="array" ref="AX271">_xlfn.IFS(US_Accidents_March23__3[[#This Row],[hour]]&lt;6,"NIGHT",US_Accidents_March23__3[[#This Row],[hour]]&lt;12,"MORNING",US_Accidents_March23__3[[#This Row],[hour]]&lt;17,"AFTERNOON",TRUE,"EVENING")</f>
        <v>EVENING</v>
      </c>
      <c r="AY271" t="str">
        <f>IF(WEEKDAY(US_Accidents_March23__3[[#This Row],[date]],2)&gt;5,"WEEKEND","WEEKDAY")</f>
        <v>WEEKDAY</v>
      </c>
    </row>
    <row r="272" spans="1:51" x14ac:dyDescent="0.35">
      <c r="A272" t="s">
        <v>1313</v>
      </c>
      <c r="B272" t="s">
        <v>46</v>
      </c>
      <c r="C272">
        <v>2</v>
      </c>
      <c r="D272" s="1">
        <v>42542.847870370373</v>
      </c>
      <c r="E272" s="1">
        <v>42542.879120370373</v>
      </c>
      <c r="F272">
        <v>34.088493</v>
      </c>
      <c r="G272">
        <v>-116.92169199999999</v>
      </c>
      <c r="H272" t="s">
        <v>47</v>
      </c>
      <c r="I272" t="s">
        <v>47</v>
      </c>
      <c r="J272">
        <v>0</v>
      </c>
      <c r="K272" t="s">
        <v>1314</v>
      </c>
      <c r="L272" t="s">
        <v>1315</v>
      </c>
      <c r="M272" t="s">
        <v>1316</v>
      </c>
      <c r="N272" t="s">
        <v>1266</v>
      </c>
      <c r="O272" t="s">
        <v>910</v>
      </c>
      <c r="P272" t="s">
        <v>1317</v>
      </c>
      <c r="Q272" t="s">
        <v>53</v>
      </c>
      <c r="R272" t="s">
        <v>911</v>
      </c>
      <c r="S272" t="s">
        <v>1287</v>
      </c>
      <c r="T272" s="1">
        <v>42542.831944444442</v>
      </c>
      <c r="U272">
        <v>80</v>
      </c>
      <c r="V272">
        <v>80</v>
      </c>
      <c r="W272">
        <v>37</v>
      </c>
      <c r="X272">
        <v>28.34</v>
      </c>
      <c r="Y272">
        <v>10</v>
      </c>
      <c r="Z272" t="s">
        <v>102</v>
      </c>
      <c r="AA272">
        <v>10</v>
      </c>
      <c r="AB272">
        <v>0</v>
      </c>
      <c r="AC272" t="s">
        <v>362</v>
      </c>
      <c r="AD272" t="b">
        <v>0</v>
      </c>
      <c r="AE272" t="b">
        <v>0</v>
      </c>
      <c r="AF272" t="b">
        <v>0</v>
      </c>
      <c r="AG272" t="b">
        <v>0</v>
      </c>
      <c r="AH272" t="b">
        <v>0</v>
      </c>
      <c r="AI272" t="b">
        <v>0</v>
      </c>
      <c r="AJ272" t="b">
        <v>0</v>
      </c>
      <c r="AK272" t="b">
        <v>0</v>
      </c>
      <c r="AL272" t="b">
        <v>0</v>
      </c>
      <c r="AM272" t="b">
        <v>0</v>
      </c>
      <c r="AN272" t="b">
        <v>0</v>
      </c>
      <c r="AO272" t="b">
        <v>0</v>
      </c>
      <c r="AP272" t="b">
        <v>0</v>
      </c>
      <c r="AQ272" t="s">
        <v>57</v>
      </c>
      <c r="AR272" t="s">
        <v>61</v>
      </c>
      <c r="AS272" t="s">
        <v>61</v>
      </c>
      <c r="AT272" t="s">
        <v>61</v>
      </c>
      <c r="AU272">
        <f>INT(US_Accidents_March23__3[[#This Row],[Start_Time]])</f>
        <v>42542</v>
      </c>
      <c r="AV272">
        <f>HOUR(US_Accidents_March23__3[[#This Row],[Start_Time]])</f>
        <v>20</v>
      </c>
      <c r="AW272" t="str">
        <f>TEXT(US_Accidents_March23__3[[#This Row],[date]],"ddd")</f>
        <v>Tue</v>
      </c>
      <c r="AX272" t="str" cm="1">
        <f t="array" ref="AX272">_xlfn.IFS(US_Accidents_March23__3[[#This Row],[hour]]&lt;6,"NIGHT",US_Accidents_March23__3[[#This Row],[hour]]&lt;12,"MORNING",US_Accidents_March23__3[[#This Row],[hour]]&lt;17,"AFTERNOON",TRUE,"EVENING")</f>
        <v>EVENING</v>
      </c>
      <c r="AY272" t="str">
        <f>IF(WEEKDAY(US_Accidents_March23__3[[#This Row],[date]],2)&gt;5,"WEEKEND","WEEKDAY")</f>
        <v>WEEKDAY</v>
      </c>
    </row>
    <row r="273" spans="1:51" x14ac:dyDescent="0.35">
      <c r="A273" t="s">
        <v>1326</v>
      </c>
      <c r="B273" t="s">
        <v>46</v>
      </c>
      <c r="C273">
        <v>2</v>
      </c>
      <c r="D273" s="1">
        <v>42543.514548611114</v>
      </c>
      <c r="E273" s="1">
        <v>42543.540277777778</v>
      </c>
      <c r="F273">
        <v>33.933948999999998</v>
      </c>
      <c r="G273">
        <v>-117.033432</v>
      </c>
      <c r="H273" t="s">
        <v>47</v>
      </c>
      <c r="I273" t="s">
        <v>47</v>
      </c>
      <c r="J273">
        <v>0</v>
      </c>
      <c r="K273" t="s">
        <v>1327</v>
      </c>
      <c r="L273" t="s">
        <v>1328</v>
      </c>
      <c r="M273" t="s">
        <v>1329</v>
      </c>
      <c r="N273" t="s">
        <v>1264</v>
      </c>
      <c r="O273" t="s">
        <v>910</v>
      </c>
      <c r="P273" t="s">
        <v>1330</v>
      </c>
      <c r="Q273" t="s">
        <v>53</v>
      </c>
      <c r="R273" t="s">
        <v>911</v>
      </c>
      <c r="S273" t="s">
        <v>1287</v>
      </c>
      <c r="T273" s="1">
        <v>42543.498611111114</v>
      </c>
      <c r="U273">
        <v>90</v>
      </c>
      <c r="V273">
        <v>90</v>
      </c>
      <c r="W273">
        <v>21</v>
      </c>
      <c r="X273">
        <v>28.33</v>
      </c>
      <c r="Y273">
        <v>10</v>
      </c>
      <c r="Z273" t="s">
        <v>1320</v>
      </c>
      <c r="AA273">
        <v>5</v>
      </c>
      <c r="AB273">
        <v>0</v>
      </c>
      <c r="AC273" t="s">
        <v>1260</v>
      </c>
      <c r="AD273" t="b">
        <v>0</v>
      </c>
      <c r="AE273" t="b">
        <v>0</v>
      </c>
      <c r="AF273" t="b">
        <v>0</v>
      </c>
      <c r="AG273" t="b">
        <v>0</v>
      </c>
      <c r="AH273" t="b">
        <v>0</v>
      </c>
      <c r="AI273" t="b">
        <v>0</v>
      </c>
      <c r="AJ273" t="b">
        <v>0</v>
      </c>
      <c r="AK273" t="b">
        <v>0</v>
      </c>
      <c r="AL273" t="b">
        <v>0</v>
      </c>
      <c r="AM273" t="b">
        <v>0</v>
      </c>
      <c r="AN273" t="b">
        <v>0</v>
      </c>
      <c r="AO273" t="b">
        <v>0</v>
      </c>
      <c r="AP273" t="b">
        <v>0</v>
      </c>
      <c r="AQ273" t="s">
        <v>61</v>
      </c>
      <c r="AR273" t="s">
        <v>61</v>
      </c>
      <c r="AS273" t="s">
        <v>61</v>
      </c>
      <c r="AT273" t="s">
        <v>61</v>
      </c>
      <c r="AU273">
        <f>INT(US_Accidents_March23__3[[#This Row],[Start_Time]])</f>
        <v>42543</v>
      </c>
      <c r="AV273">
        <f>HOUR(US_Accidents_March23__3[[#This Row],[Start_Time]])</f>
        <v>12</v>
      </c>
      <c r="AW273" t="str">
        <f>TEXT(US_Accidents_March23__3[[#This Row],[date]],"ddd")</f>
        <v>Wed</v>
      </c>
      <c r="AX273" t="str" cm="1">
        <f t="array" ref="AX273">_xlfn.IFS(US_Accidents_March23__3[[#This Row],[hour]]&lt;6,"NIGHT",US_Accidents_March23__3[[#This Row],[hour]]&lt;12,"MORNING",US_Accidents_March23__3[[#This Row],[hour]]&lt;17,"AFTERNOON",TRUE,"EVENING")</f>
        <v>AFTERNOON</v>
      </c>
      <c r="AY273" t="str">
        <f>IF(WEEKDAY(US_Accidents_March23__3[[#This Row],[date]],2)&gt;5,"WEEKEND","WEEKDAY")</f>
        <v>WEEKDAY</v>
      </c>
    </row>
    <row r="274" spans="1:51" x14ac:dyDescent="0.35">
      <c r="A274" t="s">
        <v>1332</v>
      </c>
      <c r="B274" t="s">
        <v>46</v>
      </c>
      <c r="C274">
        <v>2</v>
      </c>
      <c r="D274" s="1">
        <v>42543.703113425923</v>
      </c>
      <c r="E274" s="1">
        <v>42543.723946759259</v>
      </c>
      <c r="F274">
        <v>34.281784000000002</v>
      </c>
      <c r="G274">
        <v>-118.71236399999999</v>
      </c>
      <c r="H274" t="s">
        <v>47</v>
      </c>
      <c r="I274" t="s">
        <v>47</v>
      </c>
      <c r="J274">
        <v>0</v>
      </c>
      <c r="K274" t="s">
        <v>1333</v>
      </c>
      <c r="L274" t="s">
        <v>1256</v>
      </c>
      <c r="M274" t="s">
        <v>1257</v>
      </c>
      <c r="N274" t="s">
        <v>1253</v>
      </c>
      <c r="O274" t="s">
        <v>910</v>
      </c>
      <c r="P274" t="s">
        <v>1258</v>
      </c>
      <c r="Q274" t="s">
        <v>53</v>
      </c>
      <c r="R274" t="s">
        <v>911</v>
      </c>
      <c r="S274" t="s">
        <v>1259</v>
      </c>
      <c r="T274" s="1">
        <v>42543.70208333333</v>
      </c>
      <c r="U274">
        <v>89</v>
      </c>
      <c r="V274">
        <v>89</v>
      </c>
      <c r="W274">
        <v>24</v>
      </c>
      <c r="X274">
        <v>29.03</v>
      </c>
      <c r="Y274">
        <v>10</v>
      </c>
      <c r="Z274" t="s">
        <v>458</v>
      </c>
      <c r="AA274">
        <v>14</v>
      </c>
      <c r="AB274">
        <v>0</v>
      </c>
      <c r="AC274" t="s">
        <v>1260</v>
      </c>
      <c r="AD274" t="b">
        <v>0</v>
      </c>
      <c r="AE274" t="b">
        <v>0</v>
      </c>
      <c r="AF274" t="b">
        <v>0</v>
      </c>
      <c r="AG274" t="b">
        <v>0</v>
      </c>
      <c r="AH274" t="b">
        <v>0</v>
      </c>
      <c r="AI274" t="b">
        <v>0</v>
      </c>
      <c r="AJ274" t="b">
        <v>0</v>
      </c>
      <c r="AK274" t="b">
        <v>0</v>
      </c>
      <c r="AL274" t="b">
        <v>0</v>
      </c>
      <c r="AM274" t="b">
        <v>0</v>
      </c>
      <c r="AN274" t="b">
        <v>0</v>
      </c>
      <c r="AO274" t="b">
        <v>0</v>
      </c>
      <c r="AP274" t="b">
        <v>0</v>
      </c>
      <c r="AQ274" t="s">
        <v>61</v>
      </c>
      <c r="AR274" t="s">
        <v>61</v>
      </c>
      <c r="AS274" t="s">
        <v>61</v>
      </c>
      <c r="AT274" t="s">
        <v>61</v>
      </c>
      <c r="AU274">
        <f>INT(US_Accidents_March23__3[[#This Row],[Start_Time]])</f>
        <v>42543</v>
      </c>
      <c r="AV274">
        <f>HOUR(US_Accidents_March23__3[[#This Row],[Start_Time]])</f>
        <v>16</v>
      </c>
      <c r="AW274" t="str">
        <f>TEXT(US_Accidents_March23__3[[#This Row],[date]],"ddd")</f>
        <v>Wed</v>
      </c>
      <c r="AX274" t="str" cm="1">
        <f t="array" ref="AX274">_xlfn.IFS(US_Accidents_March23__3[[#This Row],[hour]]&lt;6,"NIGHT",US_Accidents_March23__3[[#This Row],[hour]]&lt;12,"MORNING",US_Accidents_March23__3[[#This Row],[hour]]&lt;17,"AFTERNOON",TRUE,"EVENING")</f>
        <v>AFTERNOON</v>
      </c>
      <c r="AY274" t="str">
        <f>IF(WEEKDAY(US_Accidents_March23__3[[#This Row],[date]],2)&gt;5,"WEEKEND","WEEKDAY")</f>
        <v>WEEKDAY</v>
      </c>
    </row>
    <row r="275" spans="1:51" x14ac:dyDescent="0.35">
      <c r="A275" t="s">
        <v>1334</v>
      </c>
      <c r="B275" t="s">
        <v>46</v>
      </c>
      <c r="C275">
        <v>2</v>
      </c>
      <c r="D275" s="1">
        <v>42543.784224537034</v>
      </c>
      <c r="E275" s="1">
        <v>42543.825891203705</v>
      </c>
      <c r="F275">
        <v>34.386833000000003</v>
      </c>
      <c r="G275">
        <v>-118.59676399999999</v>
      </c>
      <c r="H275" t="s">
        <v>47</v>
      </c>
      <c r="I275" t="s">
        <v>47</v>
      </c>
      <c r="J275">
        <v>0</v>
      </c>
      <c r="K275" t="s">
        <v>1335</v>
      </c>
      <c r="L275" t="s">
        <v>1336</v>
      </c>
      <c r="M275" t="s">
        <v>1303</v>
      </c>
      <c r="N275" t="s">
        <v>1261</v>
      </c>
      <c r="O275" t="s">
        <v>910</v>
      </c>
      <c r="P275" t="s">
        <v>1337</v>
      </c>
      <c r="Q275" t="s">
        <v>53</v>
      </c>
      <c r="R275" t="s">
        <v>911</v>
      </c>
      <c r="S275" t="s">
        <v>1259</v>
      </c>
      <c r="T275" s="1">
        <v>42543.785416666666</v>
      </c>
      <c r="U275">
        <v>82</v>
      </c>
      <c r="V275">
        <v>82</v>
      </c>
      <c r="W275">
        <v>37</v>
      </c>
      <c r="X275">
        <v>29.04</v>
      </c>
      <c r="Y275">
        <v>10</v>
      </c>
      <c r="Z275" t="s">
        <v>457</v>
      </c>
      <c r="AA275">
        <v>10</v>
      </c>
      <c r="AB275">
        <v>0</v>
      </c>
      <c r="AC275" t="s">
        <v>1260</v>
      </c>
      <c r="AD275" t="b">
        <v>0</v>
      </c>
      <c r="AE275" t="b">
        <v>0</v>
      </c>
      <c r="AF275" t="b">
        <v>0</v>
      </c>
      <c r="AG275" t="b">
        <v>0</v>
      </c>
      <c r="AH275" t="b">
        <v>0</v>
      </c>
      <c r="AI275" t="b">
        <v>0</v>
      </c>
      <c r="AJ275" t="b">
        <v>0</v>
      </c>
      <c r="AK275" t="b">
        <v>0</v>
      </c>
      <c r="AL275" t="b">
        <v>0</v>
      </c>
      <c r="AM275" t="b">
        <v>0</v>
      </c>
      <c r="AN275" t="b">
        <v>0</v>
      </c>
      <c r="AO275" t="b">
        <v>0</v>
      </c>
      <c r="AP275" t="b">
        <v>0</v>
      </c>
      <c r="AQ275" t="s">
        <v>61</v>
      </c>
      <c r="AR275" t="s">
        <v>61</v>
      </c>
      <c r="AS275" t="s">
        <v>61</v>
      </c>
      <c r="AT275" t="s">
        <v>61</v>
      </c>
      <c r="AU275">
        <f>INT(US_Accidents_March23__3[[#This Row],[Start_Time]])</f>
        <v>42543</v>
      </c>
      <c r="AV275">
        <f>HOUR(US_Accidents_March23__3[[#This Row],[Start_Time]])</f>
        <v>18</v>
      </c>
      <c r="AW275" t="str">
        <f>TEXT(US_Accidents_March23__3[[#This Row],[date]],"ddd")</f>
        <v>Wed</v>
      </c>
      <c r="AX275" t="str" cm="1">
        <f t="array" ref="AX275">_xlfn.IFS(US_Accidents_March23__3[[#This Row],[hour]]&lt;6,"NIGHT",US_Accidents_March23__3[[#This Row],[hour]]&lt;12,"MORNING",US_Accidents_March23__3[[#This Row],[hour]]&lt;17,"AFTERNOON",TRUE,"EVENING")</f>
        <v>EVENING</v>
      </c>
      <c r="AY275" t="str">
        <f>IF(WEEKDAY(US_Accidents_March23__3[[#This Row],[date]],2)&gt;5,"WEEKEND","WEEKDAY")</f>
        <v>WEEKDAY</v>
      </c>
    </row>
    <row r="276" spans="1:51" x14ac:dyDescent="0.35">
      <c r="A276" t="s">
        <v>1338</v>
      </c>
      <c r="B276" t="s">
        <v>46</v>
      </c>
      <c r="C276">
        <v>2</v>
      </c>
      <c r="D276" s="1">
        <v>42543.849374999998</v>
      </c>
      <c r="E276" s="1">
        <v>42543.880624999998</v>
      </c>
      <c r="F276">
        <v>34.435290999999999</v>
      </c>
      <c r="G276">
        <v>-118.61844599999999</v>
      </c>
      <c r="H276" t="s">
        <v>47</v>
      </c>
      <c r="I276" t="s">
        <v>47</v>
      </c>
      <c r="J276">
        <v>0</v>
      </c>
      <c r="K276" t="s">
        <v>1339</v>
      </c>
      <c r="L276" t="s">
        <v>1340</v>
      </c>
      <c r="M276" t="s">
        <v>1291</v>
      </c>
      <c r="N276" t="s">
        <v>1261</v>
      </c>
      <c r="O276" t="s">
        <v>910</v>
      </c>
      <c r="P276" t="s">
        <v>1341</v>
      </c>
      <c r="Q276" t="s">
        <v>53</v>
      </c>
      <c r="R276" t="s">
        <v>911</v>
      </c>
      <c r="S276" t="s">
        <v>1259</v>
      </c>
      <c r="T276" s="1">
        <v>42543.868750000001</v>
      </c>
      <c r="U276">
        <v>74</v>
      </c>
      <c r="V276">
        <v>74</v>
      </c>
      <c r="W276">
        <v>55</v>
      </c>
      <c r="X276">
        <v>29.05</v>
      </c>
      <c r="Y276">
        <v>10</v>
      </c>
      <c r="Z276" t="s">
        <v>459</v>
      </c>
      <c r="AA276">
        <v>7</v>
      </c>
      <c r="AB276">
        <v>0</v>
      </c>
      <c r="AC276" t="s">
        <v>362</v>
      </c>
      <c r="AD276" t="b">
        <v>0</v>
      </c>
      <c r="AE276" t="b">
        <v>0</v>
      </c>
      <c r="AF276" t="b">
        <v>0</v>
      </c>
      <c r="AG276" t="b">
        <v>0</v>
      </c>
      <c r="AH276" t="b">
        <v>0</v>
      </c>
      <c r="AI276" t="b">
        <v>0</v>
      </c>
      <c r="AJ276" t="b">
        <v>0</v>
      </c>
      <c r="AK276" t="b">
        <v>0</v>
      </c>
      <c r="AL276" t="b">
        <v>0</v>
      </c>
      <c r="AM276" t="b">
        <v>0</v>
      </c>
      <c r="AN276" t="b">
        <v>0</v>
      </c>
      <c r="AO276" t="b">
        <v>1</v>
      </c>
      <c r="AP276" t="b">
        <v>0</v>
      </c>
      <c r="AQ276" t="s">
        <v>57</v>
      </c>
      <c r="AR276" t="s">
        <v>61</v>
      </c>
      <c r="AS276" t="s">
        <v>61</v>
      </c>
      <c r="AT276" t="s">
        <v>61</v>
      </c>
      <c r="AU276">
        <f>INT(US_Accidents_March23__3[[#This Row],[Start_Time]])</f>
        <v>42543</v>
      </c>
      <c r="AV276">
        <f>HOUR(US_Accidents_March23__3[[#This Row],[Start_Time]])</f>
        <v>20</v>
      </c>
      <c r="AW276" t="str">
        <f>TEXT(US_Accidents_March23__3[[#This Row],[date]],"ddd")</f>
        <v>Wed</v>
      </c>
      <c r="AX276" t="str" cm="1">
        <f t="array" ref="AX276">_xlfn.IFS(US_Accidents_March23__3[[#This Row],[hour]]&lt;6,"NIGHT",US_Accidents_March23__3[[#This Row],[hour]]&lt;12,"MORNING",US_Accidents_March23__3[[#This Row],[hour]]&lt;17,"AFTERNOON",TRUE,"EVENING")</f>
        <v>EVENING</v>
      </c>
      <c r="AY276" t="str">
        <f>IF(WEEKDAY(US_Accidents_March23__3[[#This Row],[date]],2)&gt;5,"WEEKEND","WEEKDAY")</f>
        <v>WEEKDAY</v>
      </c>
    </row>
    <row r="277" spans="1:51" x14ac:dyDescent="0.35">
      <c r="A277" t="s">
        <v>1342</v>
      </c>
      <c r="B277" t="s">
        <v>46</v>
      </c>
      <c r="C277">
        <v>3</v>
      </c>
      <c r="D277" s="1">
        <v>42543.967465277776</v>
      </c>
      <c r="E277" s="1">
        <v>42543.998715277776</v>
      </c>
      <c r="F277">
        <v>34.000114000000004</v>
      </c>
      <c r="G277">
        <v>-117.06308700000001</v>
      </c>
      <c r="H277" t="s">
        <v>47</v>
      </c>
      <c r="I277" t="s">
        <v>47</v>
      </c>
      <c r="J277">
        <v>0</v>
      </c>
      <c r="K277" t="s">
        <v>1343</v>
      </c>
      <c r="L277" t="s">
        <v>1293</v>
      </c>
      <c r="M277" t="s">
        <v>1344</v>
      </c>
      <c r="N277" t="s">
        <v>1264</v>
      </c>
      <c r="O277" t="s">
        <v>910</v>
      </c>
      <c r="P277" t="s">
        <v>1345</v>
      </c>
      <c r="Q277" t="s">
        <v>53</v>
      </c>
      <c r="R277" t="s">
        <v>911</v>
      </c>
      <c r="S277" t="s">
        <v>1287</v>
      </c>
      <c r="T277" s="1">
        <v>42543.956944444442</v>
      </c>
      <c r="U277">
        <v>70</v>
      </c>
      <c r="V277">
        <v>70</v>
      </c>
      <c r="W277">
        <v>60</v>
      </c>
      <c r="X277">
        <v>28.34</v>
      </c>
      <c r="Y277">
        <v>10</v>
      </c>
      <c r="Z277" t="s">
        <v>1346</v>
      </c>
      <c r="AA277">
        <v>0</v>
      </c>
      <c r="AB277">
        <v>0</v>
      </c>
      <c r="AC277" t="s">
        <v>1260</v>
      </c>
      <c r="AD277" t="b">
        <v>0</v>
      </c>
      <c r="AE277" t="b">
        <v>0</v>
      </c>
      <c r="AF277" t="b">
        <v>0</v>
      </c>
      <c r="AG277" t="b">
        <v>0</v>
      </c>
      <c r="AH277" t="b">
        <v>0</v>
      </c>
      <c r="AI277" t="b">
        <v>0</v>
      </c>
      <c r="AJ277" t="b">
        <v>0</v>
      </c>
      <c r="AK277" t="b">
        <v>0</v>
      </c>
      <c r="AL277" t="b">
        <v>0</v>
      </c>
      <c r="AM277" t="b">
        <v>0</v>
      </c>
      <c r="AN277" t="b">
        <v>0</v>
      </c>
      <c r="AO277" t="b">
        <v>0</v>
      </c>
      <c r="AP277" t="b">
        <v>0</v>
      </c>
      <c r="AQ277" t="s">
        <v>57</v>
      </c>
      <c r="AR277" t="s">
        <v>57</v>
      </c>
      <c r="AS277" t="s">
        <v>57</v>
      </c>
      <c r="AT277" t="s">
        <v>57</v>
      </c>
      <c r="AU277">
        <f>INT(US_Accidents_March23__3[[#This Row],[Start_Time]])</f>
        <v>42543</v>
      </c>
      <c r="AV277">
        <f>HOUR(US_Accidents_March23__3[[#This Row],[Start_Time]])</f>
        <v>23</v>
      </c>
      <c r="AW277" t="str">
        <f>TEXT(US_Accidents_March23__3[[#This Row],[date]],"ddd")</f>
        <v>Wed</v>
      </c>
      <c r="AX277" t="str" cm="1">
        <f t="array" ref="AX277">_xlfn.IFS(US_Accidents_March23__3[[#This Row],[hour]]&lt;6,"NIGHT",US_Accidents_March23__3[[#This Row],[hour]]&lt;12,"MORNING",US_Accidents_March23__3[[#This Row],[hour]]&lt;17,"AFTERNOON",TRUE,"EVENING")</f>
        <v>EVENING</v>
      </c>
      <c r="AY277" t="str">
        <f>IF(WEEKDAY(US_Accidents_March23__3[[#This Row],[date]],2)&gt;5,"WEEKEND","WEEKDAY")</f>
        <v>WEEKDAY</v>
      </c>
    </row>
    <row r="278" spans="1:51" x14ac:dyDescent="0.35">
      <c r="A278" t="s">
        <v>1347</v>
      </c>
      <c r="B278" t="s">
        <v>46</v>
      </c>
      <c r="C278">
        <v>3</v>
      </c>
      <c r="D278" s="1">
        <v>42544.103495370371</v>
      </c>
      <c r="E278" s="1">
        <v>42544.145162037035</v>
      </c>
      <c r="F278">
        <v>34.394145999999999</v>
      </c>
      <c r="G278">
        <v>-118.571426</v>
      </c>
      <c r="H278" t="s">
        <v>47</v>
      </c>
      <c r="I278" t="s">
        <v>47</v>
      </c>
      <c r="J278">
        <v>0</v>
      </c>
      <c r="K278" t="s">
        <v>1348</v>
      </c>
      <c r="L278" t="s">
        <v>1349</v>
      </c>
      <c r="M278" t="s">
        <v>1291</v>
      </c>
      <c r="N278" t="s">
        <v>1261</v>
      </c>
      <c r="O278" t="s">
        <v>910</v>
      </c>
      <c r="P278" t="s">
        <v>1341</v>
      </c>
      <c r="Q278" t="s">
        <v>53</v>
      </c>
      <c r="R278" t="s">
        <v>911</v>
      </c>
      <c r="S278" t="s">
        <v>1259</v>
      </c>
      <c r="T278" s="1">
        <v>42544.118750000001</v>
      </c>
      <c r="U278">
        <v>63</v>
      </c>
      <c r="V278">
        <v>63</v>
      </c>
      <c r="W278">
        <v>93</v>
      </c>
      <c r="X278">
        <v>29.09</v>
      </c>
      <c r="Y278">
        <v>8</v>
      </c>
      <c r="Z278" t="s">
        <v>457</v>
      </c>
      <c r="AA278">
        <v>3</v>
      </c>
      <c r="AB278">
        <v>0</v>
      </c>
      <c r="AC278" t="s">
        <v>1260</v>
      </c>
      <c r="AD278" t="b">
        <v>0</v>
      </c>
      <c r="AE278" t="b">
        <v>0</v>
      </c>
      <c r="AF278" t="b">
        <v>0</v>
      </c>
      <c r="AG278" t="b">
        <v>0</v>
      </c>
      <c r="AH278" t="b">
        <v>0</v>
      </c>
      <c r="AI278" t="b">
        <v>0</v>
      </c>
      <c r="AJ278" t="b">
        <v>0</v>
      </c>
      <c r="AK278" t="b">
        <v>0</v>
      </c>
      <c r="AL278" t="b">
        <v>0</v>
      </c>
      <c r="AM278" t="b">
        <v>0</v>
      </c>
      <c r="AN278" t="b">
        <v>0</v>
      </c>
      <c r="AO278" t="b">
        <v>0</v>
      </c>
      <c r="AP278" t="b">
        <v>0</v>
      </c>
      <c r="AQ278" t="s">
        <v>57</v>
      </c>
      <c r="AR278" t="s">
        <v>57</v>
      </c>
      <c r="AS278" t="s">
        <v>57</v>
      </c>
      <c r="AT278" t="s">
        <v>57</v>
      </c>
      <c r="AU278">
        <f>INT(US_Accidents_March23__3[[#This Row],[Start_Time]])</f>
        <v>42544</v>
      </c>
      <c r="AV278">
        <f>HOUR(US_Accidents_March23__3[[#This Row],[Start_Time]])</f>
        <v>2</v>
      </c>
      <c r="AW278" t="str">
        <f>TEXT(US_Accidents_March23__3[[#This Row],[date]],"ddd")</f>
        <v>Thu</v>
      </c>
      <c r="AX278" t="str" cm="1">
        <f t="array" ref="AX278">_xlfn.IFS(US_Accidents_March23__3[[#This Row],[hour]]&lt;6,"NIGHT",US_Accidents_March23__3[[#This Row],[hour]]&lt;12,"MORNING",US_Accidents_March23__3[[#This Row],[hour]]&lt;17,"AFTERNOON",TRUE,"EVENING")</f>
        <v>NIGHT</v>
      </c>
      <c r="AY278" t="str">
        <f>IF(WEEKDAY(US_Accidents_March23__3[[#This Row],[date]],2)&gt;5,"WEEKEND","WEEKDAY")</f>
        <v>WEEKDAY</v>
      </c>
    </row>
    <row r="279" spans="1:51" x14ac:dyDescent="0.35">
      <c r="A279" t="s">
        <v>1351</v>
      </c>
      <c r="B279" t="s">
        <v>46</v>
      </c>
      <c r="C279">
        <v>2</v>
      </c>
      <c r="D279" s="1">
        <v>42544.458009259259</v>
      </c>
      <c r="E279" s="1">
        <v>42544.484722222223</v>
      </c>
      <c r="F279">
        <v>34.434096999999994</v>
      </c>
      <c r="G279">
        <v>-118.38515500000001</v>
      </c>
      <c r="H279" t="s">
        <v>47</v>
      </c>
      <c r="I279" t="s">
        <v>47</v>
      </c>
      <c r="J279">
        <v>0</v>
      </c>
      <c r="K279" t="s">
        <v>1352</v>
      </c>
      <c r="L279" t="s">
        <v>1353</v>
      </c>
      <c r="M279" t="s">
        <v>1299</v>
      </c>
      <c r="N279" t="s">
        <v>1261</v>
      </c>
      <c r="O279" t="s">
        <v>910</v>
      </c>
      <c r="P279" t="s">
        <v>1300</v>
      </c>
      <c r="Q279" t="s">
        <v>53</v>
      </c>
      <c r="R279" t="s">
        <v>911</v>
      </c>
      <c r="S279" t="s">
        <v>1259</v>
      </c>
      <c r="T279" s="1">
        <v>42544.45208333333</v>
      </c>
      <c r="U279">
        <v>78</v>
      </c>
      <c r="V279">
        <v>78</v>
      </c>
      <c r="W279">
        <v>54</v>
      </c>
      <c r="X279">
        <v>29.11</v>
      </c>
      <c r="Y279">
        <v>10</v>
      </c>
      <c r="Z279" t="s">
        <v>1320</v>
      </c>
      <c r="AA279">
        <v>5</v>
      </c>
      <c r="AB279">
        <v>0</v>
      </c>
      <c r="AC279" t="s">
        <v>1260</v>
      </c>
      <c r="AD279" t="b">
        <v>0</v>
      </c>
      <c r="AE279" t="b">
        <v>0</v>
      </c>
      <c r="AF279" t="b">
        <v>0</v>
      </c>
      <c r="AG279" t="b">
        <v>0</v>
      </c>
      <c r="AH279" t="b">
        <v>0</v>
      </c>
      <c r="AI279" t="b">
        <v>0</v>
      </c>
      <c r="AJ279" t="b">
        <v>0</v>
      </c>
      <c r="AK279" t="b">
        <v>0</v>
      </c>
      <c r="AL279" t="b">
        <v>0</v>
      </c>
      <c r="AM279" t="b">
        <v>0</v>
      </c>
      <c r="AN279" t="b">
        <v>0</v>
      </c>
      <c r="AO279" t="b">
        <v>0</v>
      </c>
      <c r="AP279" t="b">
        <v>0</v>
      </c>
      <c r="AQ279" t="s">
        <v>61</v>
      </c>
      <c r="AR279" t="s">
        <v>61</v>
      </c>
      <c r="AS279" t="s">
        <v>61</v>
      </c>
      <c r="AT279" t="s">
        <v>61</v>
      </c>
      <c r="AU279">
        <f>INT(US_Accidents_March23__3[[#This Row],[Start_Time]])</f>
        <v>42544</v>
      </c>
      <c r="AV279">
        <f>HOUR(US_Accidents_March23__3[[#This Row],[Start_Time]])</f>
        <v>10</v>
      </c>
      <c r="AW279" t="str">
        <f>TEXT(US_Accidents_March23__3[[#This Row],[date]],"ddd")</f>
        <v>Thu</v>
      </c>
      <c r="AX279" t="str" cm="1">
        <f t="array" ref="AX279">_xlfn.IFS(US_Accidents_March23__3[[#This Row],[hour]]&lt;6,"NIGHT",US_Accidents_March23__3[[#This Row],[hour]]&lt;12,"MORNING",US_Accidents_March23__3[[#This Row],[hour]]&lt;17,"AFTERNOON",TRUE,"EVENING")</f>
        <v>MORNING</v>
      </c>
      <c r="AY279" t="str">
        <f>IF(WEEKDAY(US_Accidents_March23__3[[#This Row],[date]],2)&gt;5,"WEEKEND","WEEKDAY")</f>
        <v>WEEKDAY</v>
      </c>
    </row>
    <row r="280" spans="1:51" x14ac:dyDescent="0.35">
      <c r="A280" t="s">
        <v>1354</v>
      </c>
      <c r="B280" t="s">
        <v>46</v>
      </c>
      <c r="C280">
        <v>2</v>
      </c>
      <c r="D280" s="1">
        <v>42544.484780092593</v>
      </c>
      <c r="E280" s="1">
        <v>42544.512499999997</v>
      </c>
      <c r="F280">
        <v>34.282394000000004</v>
      </c>
      <c r="G280">
        <v>-118.777199</v>
      </c>
      <c r="H280" t="s">
        <v>47</v>
      </c>
      <c r="I280" t="s">
        <v>47</v>
      </c>
      <c r="J280">
        <v>0</v>
      </c>
      <c r="K280" t="s">
        <v>1355</v>
      </c>
      <c r="L280" t="s">
        <v>1256</v>
      </c>
      <c r="M280" t="s">
        <v>1257</v>
      </c>
      <c r="N280" t="s">
        <v>1253</v>
      </c>
      <c r="O280" t="s">
        <v>910</v>
      </c>
      <c r="P280" t="s">
        <v>1356</v>
      </c>
      <c r="Q280" t="s">
        <v>53</v>
      </c>
      <c r="R280" t="s">
        <v>911</v>
      </c>
      <c r="S280" t="s">
        <v>1259</v>
      </c>
      <c r="T280" s="1">
        <v>42544.493750000001</v>
      </c>
      <c r="U280">
        <v>84</v>
      </c>
      <c r="V280">
        <v>84</v>
      </c>
      <c r="W280">
        <v>43</v>
      </c>
      <c r="X280">
        <v>29.1</v>
      </c>
      <c r="Y280">
        <v>10</v>
      </c>
      <c r="Z280" t="s">
        <v>1320</v>
      </c>
      <c r="AA280">
        <v>7</v>
      </c>
      <c r="AB280">
        <v>0</v>
      </c>
      <c r="AC280" t="s">
        <v>1260</v>
      </c>
      <c r="AD280" t="b">
        <v>0</v>
      </c>
      <c r="AE280" t="b">
        <v>0</v>
      </c>
      <c r="AF280" t="b">
        <v>0</v>
      </c>
      <c r="AG280" t="b">
        <v>0</v>
      </c>
      <c r="AH280" t="b">
        <v>0</v>
      </c>
      <c r="AI280" t="b">
        <v>0</v>
      </c>
      <c r="AJ280" t="b">
        <v>0</v>
      </c>
      <c r="AK280" t="b">
        <v>0</v>
      </c>
      <c r="AL280" t="b">
        <v>0</v>
      </c>
      <c r="AM280" t="b">
        <v>0</v>
      </c>
      <c r="AN280" t="b">
        <v>0</v>
      </c>
      <c r="AO280" t="b">
        <v>0</v>
      </c>
      <c r="AP280" t="b">
        <v>0</v>
      </c>
      <c r="AQ280" t="s">
        <v>61</v>
      </c>
      <c r="AR280" t="s">
        <v>61</v>
      </c>
      <c r="AS280" t="s">
        <v>61</v>
      </c>
      <c r="AT280" t="s">
        <v>61</v>
      </c>
      <c r="AU280">
        <f>INT(US_Accidents_March23__3[[#This Row],[Start_Time]])</f>
        <v>42544</v>
      </c>
      <c r="AV280">
        <f>HOUR(US_Accidents_March23__3[[#This Row],[Start_Time]])</f>
        <v>11</v>
      </c>
      <c r="AW280" t="str">
        <f>TEXT(US_Accidents_March23__3[[#This Row],[date]],"ddd")</f>
        <v>Thu</v>
      </c>
      <c r="AX280" t="str" cm="1">
        <f t="array" ref="AX280">_xlfn.IFS(US_Accidents_March23__3[[#This Row],[hour]]&lt;6,"NIGHT",US_Accidents_March23__3[[#This Row],[hour]]&lt;12,"MORNING",US_Accidents_March23__3[[#This Row],[hour]]&lt;17,"AFTERNOON",TRUE,"EVENING")</f>
        <v>MORNING</v>
      </c>
      <c r="AY280" t="str">
        <f>IF(WEEKDAY(US_Accidents_March23__3[[#This Row],[date]],2)&gt;5,"WEEKEND","WEEKDAY")</f>
        <v>WEEKDAY</v>
      </c>
    </row>
    <row r="281" spans="1:51" x14ac:dyDescent="0.35">
      <c r="A281" t="s">
        <v>1360</v>
      </c>
      <c r="B281" t="s">
        <v>46</v>
      </c>
      <c r="C281">
        <v>2</v>
      </c>
      <c r="D281" s="1">
        <v>42544.625960648147</v>
      </c>
      <c r="E281" s="1">
        <v>42544.667627314811</v>
      </c>
      <c r="F281">
        <v>33.816524999999999</v>
      </c>
      <c r="G281">
        <v>-116.97228999999999</v>
      </c>
      <c r="H281" t="s">
        <v>47</v>
      </c>
      <c r="I281" t="s">
        <v>47</v>
      </c>
      <c r="J281">
        <v>0</v>
      </c>
      <c r="K281" t="s">
        <v>1361</v>
      </c>
      <c r="L281" t="s">
        <v>1362</v>
      </c>
      <c r="M281" t="s">
        <v>1363</v>
      </c>
      <c r="N281" t="s">
        <v>1264</v>
      </c>
      <c r="O281" t="s">
        <v>910</v>
      </c>
      <c r="P281" t="s">
        <v>1364</v>
      </c>
      <c r="Q281" t="s">
        <v>53</v>
      </c>
      <c r="R281" t="s">
        <v>911</v>
      </c>
      <c r="S281" t="s">
        <v>1287</v>
      </c>
      <c r="T281" s="1">
        <v>42544.623611111114</v>
      </c>
      <c r="U281">
        <v>92</v>
      </c>
      <c r="V281">
        <v>92</v>
      </c>
      <c r="W281">
        <v>30</v>
      </c>
      <c r="X281">
        <v>28.31</v>
      </c>
      <c r="Y281">
        <v>10</v>
      </c>
      <c r="Z281" t="s">
        <v>96</v>
      </c>
      <c r="AA281">
        <v>12</v>
      </c>
      <c r="AB281">
        <v>0</v>
      </c>
      <c r="AC281" t="s">
        <v>1260</v>
      </c>
      <c r="AD281" t="b">
        <v>0</v>
      </c>
      <c r="AE281" t="b">
        <v>0</v>
      </c>
      <c r="AF281" t="b">
        <v>0</v>
      </c>
      <c r="AG281" t="b">
        <v>0</v>
      </c>
      <c r="AH281" t="b">
        <v>0</v>
      </c>
      <c r="AI281" t="b">
        <v>0</v>
      </c>
      <c r="AJ281" t="b">
        <v>0</v>
      </c>
      <c r="AK281" t="b">
        <v>0</v>
      </c>
      <c r="AL281" t="b">
        <v>0</v>
      </c>
      <c r="AM281" t="b">
        <v>0</v>
      </c>
      <c r="AN281" t="b">
        <v>0</v>
      </c>
      <c r="AO281" t="b">
        <v>0</v>
      </c>
      <c r="AP281" t="b">
        <v>0</v>
      </c>
      <c r="AQ281" t="s">
        <v>61</v>
      </c>
      <c r="AR281" t="s">
        <v>61</v>
      </c>
      <c r="AS281" t="s">
        <v>61</v>
      </c>
      <c r="AT281" t="s">
        <v>61</v>
      </c>
      <c r="AU281">
        <f>INT(US_Accidents_March23__3[[#This Row],[Start_Time]])</f>
        <v>42544</v>
      </c>
      <c r="AV281">
        <f>HOUR(US_Accidents_March23__3[[#This Row],[Start_Time]])</f>
        <v>15</v>
      </c>
      <c r="AW281" t="str">
        <f>TEXT(US_Accidents_March23__3[[#This Row],[date]],"ddd")</f>
        <v>Thu</v>
      </c>
      <c r="AX281" t="str" cm="1">
        <f t="array" ref="AX281">_xlfn.IFS(US_Accidents_March23__3[[#This Row],[hour]]&lt;6,"NIGHT",US_Accidents_March23__3[[#This Row],[hour]]&lt;12,"MORNING",US_Accidents_March23__3[[#This Row],[hour]]&lt;17,"AFTERNOON",TRUE,"EVENING")</f>
        <v>AFTERNOON</v>
      </c>
      <c r="AY281" t="str">
        <f>IF(WEEKDAY(US_Accidents_March23__3[[#This Row],[date]],2)&gt;5,"WEEKEND","WEEKDAY")</f>
        <v>WEEKDAY</v>
      </c>
    </row>
    <row r="282" spans="1:51" x14ac:dyDescent="0.35">
      <c r="A282" t="s">
        <v>1365</v>
      </c>
      <c r="B282" t="s">
        <v>46</v>
      </c>
      <c r="C282">
        <v>2</v>
      </c>
      <c r="D282" s="1">
        <v>42544.856585648151</v>
      </c>
      <c r="E282" s="1">
        <v>42544.898252314815</v>
      </c>
      <c r="F282">
        <v>34.433743</v>
      </c>
      <c r="G282">
        <v>-118.38575700000001</v>
      </c>
      <c r="H282" t="s">
        <v>47</v>
      </c>
      <c r="I282" t="s">
        <v>47</v>
      </c>
      <c r="J282">
        <v>0</v>
      </c>
      <c r="K282" t="s">
        <v>1366</v>
      </c>
      <c r="L282" t="s">
        <v>1350</v>
      </c>
      <c r="M282" t="s">
        <v>1299</v>
      </c>
      <c r="N282" t="s">
        <v>1261</v>
      </c>
      <c r="O282" t="s">
        <v>910</v>
      </c>
      <c r="P282" t="s">
        <v>1300</v>
      </c>
      <c r="Q282" t="s">
        <v>53</v>
      </c>
      <c r="R282" t="s">
        <v>911</v>
      </c>
      <c r="S282" t="s">
        <v>1259</v>
      </c>
      <c r="T282" s="1">
        <v>42544.868750000001</v>
      </c>
      <c r="U282">
        <v>75</v>
      </c>
      <c r="V282">
        <v>75</v>
      </c>
      <c r="W282">
        <v>57</v>
      </c>
      <c r="X282">
        <v>29.05</v>
      </c>
      <c r="Y282">
        <v>10</v>
      </c>
      <c r="Z282" t="s">
        <v>459</v>
      </c>
      <c r="AA282">
        <v>6</v>
      </c>
      <c r="AB282">
        <v>0</v>
      </c>
      <c r="AC282" t="s">
        <v>362</v>
      </c>
      <c r="AD282" t="b">
        <v>0</v>
      </c>
      <c r="AE282" t="b">
        <v>0</v>
      </c>
      <c r="AF282" t="b">
        <v>0</v>
      </c>
      <c r="AG282" t="b">
        <v>0</v>
      </c>
      <c r="AH282" t="b">
        <v>0</v>
      </c>
      <c r="AI282" t="b">
        <v>0</v>
      </c>
      <c r="AJ282" t="b">
        <v>0</v>
      </c>
      <c r="AK282" t="b">
        <v>0</v>
      </c>
      <c r="AL282" t="b">
        <v>0</v>
      </c>
      <c r="AM282" t="b">
        <v>0</v>
      </c>
      <c r="AN282" t="b">
        <v>0</v>
      </c>
      <c r="AO282" t="b">
        <v>0</v>
      </c>
      <c r="AP282" t="b">
        <v>0</v>
      </c>
      <c r="AQ282" t="s">
        <v>57</v>
      </c>
      <c r="AR282" t="s">
        <v>61</v>
      </c>
      <c r="AS282" t="s">
        <v>61</v>
      </c>
      <c r="AT282" t="s">
        <v>61</v>
      </c>
      <c r="AU282">
        <f>INT(US_Accidents_March23__3[[#This Row],[Start_Time]])</f>
        <v>42544</v>
      </c>
      <c r="AV282">
        <f>HOUR(US_Accidents_March23__3[[#This Row],[Start_Time]])</f>
        <v>20</v>
      </c>
      <c r="AW282" t="str">
        <f>TEXT(US_Accidents_March23__3[[#This Row],[date]],"ddd")</f>
        <v>Thu</v>
      </c>
      <c r="AX282" t="str" cm="1">
        <f t="array" ref="AX282">_xlfn.IFS(US_Accidents_March23__3[[#This Row],[hour]]&lt;6,"NIGHT",US_Accidents_March23__3[[#This Row],[hour]]&lt;12,"MORNING",US_Accidents_March23__3[[#This Row],[hour]]&lt;17,"AFTERNOON",TRUE,"EVENING")</f>
        <v>EVENING</v>
      </c>
      <c r="AY282" t="str">
        <f>IF(WEEKDAY(US_Accidents_March23__3[[#This Row],[date]],2)&gt;5,"WEEKEND","WEEKDAY")</f>
        <v>WEEKDAY</v>
      </c>
    </row>
    <row r="283" spans="1:51" x14ac:dyDescent="0.35">
      <c r="A283" t="s">
        <v>1367</v>
      </c>
      <c r="B283" t="s">
        <v>46</v>
      </c>
      <c r="C283">
        <v>3</v>
      </c>
      <c r="D283" s="1">
        <v>42544.92386574074</v>
      </c>
      <c r="E283" s="1">
        <v>42544.944699074076</v>
      </c>
      <c r="F283">
        <v>34.495808000000004</v>
      </c>
      <c r="G283">
        <v>-118.62393200000001</v>
      </c>
      <c r="H283" t="s">
        <v>47</v>
      </c>
      <c r="I283" t="s">
        <v>47</v>
      </c>
      <c r="J283">
        <v>0</v>
      </c>
      <c r="K283" t="s">
        <v>1368</v>
      </c>
      <c r="L283" t="s">
        <v>1369</v>
      </c>
      <c r="M283" t="s">
        <v>1370</v>
      </c>
      <c r="N283" t="s">
        <v>1261</v>
      </c>
      <c r="O283" t="s">
        <v>910</v>
      </c>
      <c r="P283" t="s">
        <v>1371</v>
      </c>
      <c r="Q283" t="s">
        <v>53</v>
      </c>
      <c r="R283" t="s">
        <v>911</v>
      </c>
      <c r="S283" t="s">
        <v>1259</v>
      </c>
      <c r="T283" s="1">
        <v>42544.910416666666</v>
      </c>
      <c r="U283">
        <v>73</v>
      </c>
      <c r="V283">
        <v>73</v>
      </c>
      <c r="W283">
        <v>64</v>
      </c>
      <c r="X283">
        <v>29.06</v>
      </c>
      <c r="Y283">
        <v>10</v>
      </c>
      <c r="Z283" t="s">
        <v>753</v>
      </c>
      <c r="AA283">
        <v>7</v>
      </c>
      <c r="AB283">
        <v>0</v>
      </c>
      <c r="AC283" t="s">
        <v>1260</v>
      </c>
      <c r="AD283" t="b">
        <v>0</v>
      </c>
      <c r="AE283" t="b">
        <v>0</v>
      </c>
      <c r="AF283" t="b">
        <v>0</v>
      </c>
      <c r="AG283" t="b">
        <v>0</v>
      </c>
      <c r="AH283" t="b">
        <v>0</v>
      </c>
      <c r="AI283" t="b">
        <v>0</v>
      </c>
      <c r="AJ283" t="b">
        <v>0</v>
      </c>
      <c r="AK283" t="b">
        <v>0</v>
      </c>
      <c r="AL283" t="b">
        <v>0</v>
      </c>
      <c r="AM283" t="b">
        <v>0</v>
      </c>
      <c r="AN283" t="b">
        <v>0</v>
      </c>
      <c r="AO283" t="b">
        <v>0</v>
      </c>
      <c r="AP283" t="b">
        <v>0</v>
      </c>
      <c r="AQ283" t="s">
        <v>57</v>
      </c>
      <c r="AR283" t="s">
        <v>57</v>
      </c>
      <c r="AS283" t="s">
        <v>57</v>
      </c>
      <c r="AT283" t="s">
        <v>57</v>
      </c>
      <c r="AU283">
        <f>INT(US_Accidents_March23__3[[#This Row],[Start_Time]])</f>
        <v>42544</v>
      </c>
      <c r="AV283">
        <f>HOUR(US_Accidents_March23__3[[#This Row],[Start_Time]])</f>
        <v>22</v>
      </c>
      <c r="AW283" t="str">
        <f>TEXT(US_Accidents_March23__3[[#This Row],[date]],"ddd")</f>
        <v>Thu</v>
      </c>
      <c r="AX283" t="str" cm="1">
        <f t="array" ref="AX283">_xlfn.IFS(US_Accidents_March23__3[[#This Row],[hour]]&lt;6,"NIGHT",US_Accidents_March23__3[[#This Row],[hour]]&lt;12,"MORNING",US_Accidents_March23__3[[#This Row],[hour]]&lt;17,"AFTERNOON",TRUE,"EVENING")</f>
        <v>EVENING</v>
      </c>
      <c r="AY283" t="str">
        <f>IF(WEEKDAY(US_Accidents_March23__3[[#This Row],[date]],2)&gt;5,"WEEKEND","WEEKDAY")</f>
        <v>WEEKDAY</v>
      </c>
    </row>
    <row r="284" spans="1:51" x14ac:dyDescent="0.35">
      <c r="A284" t="s">
        <v>1372</v>
      </c>
      <c r="B284" t="s">
        <v>46</v>
      </c>
      <c r="C284">
        <v>2</v>
      </c>
      <c r="D284" s="1">
        <v>42545.048530092594</v>
      </c>
      <c r="E284" s="1">
        <v>42545.079791666663</v>
      </c>
      <c r="F284">
        <v>34.488968</v>
      </c>
      <c r="G284">
        <v>-118.62133</v>
      </c>
      <c r="H284" t="s">
        <v>47</v>
      </c>
      <c r="I284" t="s">
        <v>47</v>
      </c>
      <c r="J284">
        <v>0</v>
      </c>
      <c r="K284" t="s">
        <v>1373</v>
      </c>
      <c r="L284" t="s">
        <v>1374</v>
      </c>
      <c r="M284" t="s">
        <v>1370</v>
      </c>
      <c r="N284" t="s">
        <v>1261</v>
      </c>
      <c r="O284" t="s">
        <v>910</v>
      </c>
      <c r="P284" t="s">
        <v>1371</v>
      </c>
      <c r="Q284" t="s">
        <v>53</v>
      </c>
      <c r="R284" t="s">
        <v>911</v>
      </c>
      <c r="S284" t="s">
        <v>1259</v>
      </c>
      <c r="T284" s="1">
        <v>42545.035416666666</v>
      </c>
      <c r="U284">
        <v>68</v>
      </c>
      <c r="V284">
        <v>68</v>
      </c>
      <c r="W284">
        <v>78</v>
      </c>
      <c r="X284">
        <v>29.08</v>
      </c>
      <c r="Y284">
        <v>10</v>
      </c>
      <c r="Z284" t="s">
        <v>459</v>
      </c>
      <c r="AA284">
        <v>3</v>
      </c>
      <c r="AB284">
        <v>0</v>
      </c>
      <c r="AC284" t="s">
        <v>1260</v>
      </c>
      <c r="AD284" t="b">
        <v>0</v>
      </c>
      <c r="AE284" t="b">
        <v>0</v>
      </c>
      <c r="AF284" t="b">
        <v>0</v>
      </c>
      <c r="AG284" t="b">
        <v>0</v>
      </c>
      <c r="AH284" t="b">
        <v>0</v>
      </c>
      <c r="AI284" t="b">
        <v>0</v>
      </c>
      <c r="AJ284" t="b">
        <v>0</v>
      </c>
      <c r="AK284" t="b">
        <v>0</v>
      </c>
      <c r="AL284" t="b">
        <v>0</v>
      </c>
      <c r="AM284" t="b">
        <v>1</v>
      </c>
      <c r="AN284" t="b">
        <v>0</v>
      </c>
      <c r="AO284" t="b">
        <v>0</v>
      </c>
      <c r="AP284" t="b">
        <v>0</v>
      </c>
      <c r="AQ284" t="s">
        <v>57</v>
      </c>
      <c r="AR284" t="s">
        <v>57</v>
      </c>
      <c r="AS284" t="s">
        <v>57</v>
      </c>
      <c r="AT284" t="s">
        <v>57</v>
      </c>
      <c r="AU284">
        <f>INT(US_Accidents_March23__3[[#This Row],[Start_Time]])</f>
        <v>42545</v>
      </c>
      <c r="AV284">
        <f>HOUR(US_Accidents_March23__3[[#This Row],[Start_Time]])</f>
        <v>1</v>
      </c>
      <c r="AW284" t="str">
        <f>TEXT(US_Accidents_March23__3[[#This Row],[date]],"ddd")</f>
        <v>Fri</v>
      </c>
      <c r="AX284" t="str" cm="1">
        <f t="array" ref="AX284">_xlfn.IFS(US_Accidents_March23__3[[#This Row],[hour]]&lt;6,"NIGHT",US_Accidents_March23__3[[#This Row],[hour]]&lt;12,"MORNING",US_Accidents_March23__3[[#This Row],[hour]]&lt;17,"AFTERNOON",TRUE,"EVENING")</f>
        <v>NIGHT</v>
      </c>
      <c r="AY284" t="str">
        <f>IF(WEEKDAY(US_Accidents_March23__3[[#This Row],[date]],2)&gt;5,"WEEKEND","WEEKDAY")</f>
        <v>WEEKDAY</v>
      </c>
    </row>
    <row r="285" spans="1:51" x14ac:dyDescent="0.35">
      <c r="A285" t="s">
        <v>1376</v>
      </c>
      <c r="B285" t="s">
        <v>46</v>
      </c>
      <c r="C285">
        <v>2</v>
      </c>
      <c r="D285" s="1">
        <v>42545.455937500003</v>
      </c>
      <c r="E285" s="1">
        <v>42545.486805555556</v>
      </c>
      <c r="F285">
        <v>34.433826000000003</v>
      </c>
      <c r="G285">
        <v>-118.389191</v>
      </c>
      <c r="H285" t="s">
        <v>47</v>
      </c>
      <c r="I285" t="s">
        <v>47</v>
      </c>
      <c r="J285">
        <v>0</v>
      </c>
      <c r="K285" t="s">
        <v>1377</v>
      </c>
      <c r="L285" t="s">
        <v>1268</v>
      </c>
      <c r="M285" t="s">
        <v>1299</v>
      </c>
      <c r="N285" t="s">
        <v>1261</v>
      </c>
      <c r="O285" t="s">
        <v>910</v>
      </c>
      <c r="P285" t="s">
        <v>1300</v>
      </c>
      <c r="Q285" t="s">
        <v>53</v>
      </c>
      <c r="R285" t="s">
        <v>911</v>
      </c>
      <c r="S285" t="s">
        <v>1259</v>
      </c>
      <c r="T285" s="1">
        <v>42545.45208333333</v>
      </c>
      <c r="U285">
        <v>76</v>
      </c>
      <c r="V285">
        <v>76</v>
      </c>
      <c r="W285">
        <v>60</v>
      </c>
      <c r="X285">
        <v>29.08</v>
      </c>
      <c r="Y285">
        <v>5</v>
      </c>
      <c r="Z285" t="s">
        <v>457</v>
      </c>
      <c r="AA285">
        <v>9</v>
      </c>
      <c r="AB285">
        <v>0</v>
      </c>
      <c r="AC285" t="s">
        <v>362</v>
      </c>
      <c r="AD285" t="b">
        <v>0</v>
      </c>
      <c r="AE285" t="b">
        <v>0</v>
      </c>
      <c r="AF285" t="b">
        <v>0</v>
      </c>
      <c r="AG285" t="b">
        <v>0</v>
      </c>
      <c r="AH285" t="b">
        <v>1</v>
      </c>
      <c r="AI285" t="b">
        <v>0</v>
      </c>
      <c r="AJ285" t="b">
        <v>0</v>
      </c>
      <c r="AK285" t="b">
        <v>0</v>
      </c>
      <c r="AL285" t="b">
        <v>0</v>
      </c>
      <c r="AM285" t="b">
        <v>0</v>
      </c>
      <c r="AN285" t="b">
        <v>0</v>
      </c>
      <c r="AO285" t="b">
        <v>0</v>
      </c>
      <c r="AP285" t="b">
        <v>0</v>
      </c>
      <c r="AQ285" t="s">
        <v>61</v>
      </c>
      <c r="AR285" t="s">
        <v>61</v>
      </c>
      <c r="AS285" t="s">
        <v>61</v>
      </c>
      <c r="AT285" t="s">
        <v>61</v>
      </c>
      <c r="AU285">
        <f>INT(US_Accidents_March23__3[[#This Row],[Start_Time]])</f>
        <v>42545</v>
      </c>
      <c r="AV285">
        <f>HOUR(US_Accidents_March23__3[[#This Row],[Start_Time]])</f>
        <v>10</v>
      </c>
      <c r="AW285" t="str">
        <f>TEXT(US_Accidents_March23__3[[#This Row],[date]],"ddd")</f>
        <v>Fri</v>
      </c>
      <c r="AX285" t="str" cm="1">
        <f t="array" ref="AX285">_xlfn.IFS(US_Accidents_March23__3[[#This Row],[hour]]&lt;6,"NIGHT",US_Accidents_March23__3[[#This Row],[hour]]&lt;12,"MORNING",US_Accidents_March23__3[[#This Row],[hour]]&lt;17,"AFTERNOON",TRUE,"EVENING")</f>
        <v>MORNING</v>
      </c>
      <c r="AY285" t="str">
        <f>IF(WEEKDAY(US_Accidents_March23__3[[#This Row],[date]],2)&gt;5,"WEEKEND","WEEKDAY")</f>
        <v>WEEKDAY</v>
      </c>
    </row>
    <row r="286" spans="1:51" x14ac:dyDescent="0.35">
      <c r="A286" t="s">
        <v>1378</v>
      </c>
      <c r="B286" t="s">
        <v>46</v>
      </c>
      <c r="C286">
        <v>3</v>
      </c>
      <c r="D286" s="1">
        <v>42545.528541666667</v>
      </c>
      <c r="E286" s="1">
        <v>42545.557638888888</v>
      </c>
      <c r="F286">
        <v>34.423031000000002</v>
      </c>
      <c r="G286">
        <v>-118.58337399999999</v>
      </c>
      <c r="H286" t="s">
        <v>47</v>
      </c>
      <c r="I286" t="s">
        <v>47</v>
      </c>
      <c r="J286">
        <v>0</v>
      </c>
      <c r="K286" t="s">
        <v>1379</v>
      </c>
      <c r="L286" t="s">
        <v>1262</v>
      </c>
      <c r="M286" t="s">
        <v>1291</v>
      </c>
      <c r="N286" t="s">
        <v>1261</v>
      </c>
      <c r="O286" t="s">
        <v>910</v>
      </c>
      <c r="P286" t="s">
        <v>1341</v>
      </c>
      <c r="Q286" t="s">
        <v>53</v>
      </c>
      <c r="R286" t="s">
        <v>911</v>
      </c>
      <c r="S286" t="s">
        <v>1259</v>
      </c>
      <c r="T286" s="1">
        <v>42545.535416666666</v>
      </c>
      <c r="U286">
        <v>81</v>
      </c>
      <c r="V286">
        <v>81</v>
      </c>
      <c r="W286">
        <v>50</v>
      </c>
      <c r="X286">
        <v>29.06</v>
      </c>
      <c r="Y286">
        <v>10</v>
      </c>
      <c r="Z286" t="s">
        <v>458</v>
      </c>
      <c r="AA286">
        <v>10</v>
      </c>
      <c r="AB286">
        <v>0</v>
      </c>
      <c r="AC286" t="s">
        <v>1260</v>
      </c>
      <c r="AD286" t="b">
        <v>0</v>
      </c>
      <c r="AE286" t="b">
        <v>0</v>
      </c>
      <c r="AF286" t="b">
        <v>0</v>
      </c>
      <c r="AG286" t="b">
        <v>0</v>
      </c>
      <c r="AH286" t="b">
        <v>0</v>
      </c>
      <c r="AI286" t="b">
        <v>0</v>
      </c>
      <c r="AJ286" t="b">
        <v>0</v>
      </c>
      <c r="AK286" t="b">
        <v>0</v>
      </c>
      <c r="AL286" t="b">
        <v>0</v>
      </c>
      <c r="AM286" t="b">
        <v>0</v>
      </c>
      <c r="AN286" t="b">
        <v>0</v>
      </c>
      <c r="AO286" t="b">
        <v>0</v>
      </c>
      <c r="AP286" t="b">
        <v>0</v>
      </c>
      <c r="AQ286" t="s">
        <v>61</v>
      </c>
      <c r="AR286" t="s">
        <v>61</v>
      </c>
      <c r="AS286" t="s">
        <v>61</v>
      </c>
      <c r="AT286" t="s">
        <v>61</v>
      </c>
      <c r="AU286">
        <f>INT(US_Accidents_March23__3[[#This Row],[Start_Time]])</f>
        <v>42545</v>
      </c>
      <c r="AV286">
        <f>HOUR(US_Accidents_March23__3[[#This Row],[Start_Time]])</f>
        <v>12</v>
      </c>
      <c r="AW286" t="str">
        <f>TEXT(US_Accidents_March23__3[[#This Row],[date]],"ddd")</f>
        <v>Fri</v>
      </c>
      <c r="AX286" t="str" cm="1">
        <f t="array" ref="AX286">_xlfn.IFS(US_Accidents_March23__3[[#This Row],[hour]]&lt;6,"NIGHT",US_Accidents_March23__3[[#This Row],[hour]]&lt;12,"MORNING",US_Accidents_March23__3[[#This Row],[hour]]&lt;17,"AFTERNOON",TRUE,"EVENING")</f>
        <v>AFTERNOON</v>
      </c>
      <c r="AY286" t="str">
        <f>IF(WEEKDAY(US_Accidents_March23__3[[#This Row],[date]],2)&gt;5,"WEEKEND","WEEKDAY")</f>
        <v>WEEKDAY</v>
      </c>
    </row>
    <row r="287" spans="1:51" x14ac:dyDescent="0.35">
      <c r="A287" t="s">
        <v>1380</v>
      </c>
      <c r="B287" t="s">
        <v>46</v>
      </c>
      <c r="C287">
        <v>2</v>
      </c>
      <c r="D287" s="1">
        <v>42545.65792824074</v>
      </c>
      <c r="E287" s="1">
        <v>42545.699594907404</v>
      </c>
      <c r="F287">
        <v>33.891418000000002</v>
      </c>
      <c r="G287">
        <v>-116.86262499999999</v>
      </c>
      <c r="H287" t="s">
        <v>47</v>
      </c>
      <c r="I287" t="s">
        <v>47</v>
      </c>
      <c r="J287">
        <v>0</v>
      </c>
      <c r="K287" t="s">
        <v>1381</v>
      </c>
      <c r="L287" t="s">
        <v>1382</v>
      </c>
      <c r="M287" t="s">
        <v>1358</v>
      </c>
      <c r="N287" t="s">
        <v>1264</v>
      </c>
      <c r="O287" t="s">
        <v>910</v>
      </c>
      <c r="P287" t="s">
        <v>1359</v>
      </c>
      <c r="Q287" t="s">
        <v>53</v>
      </c>
      <c r="R287" t="s">
        <v>911</v>
      </c>
      <c r="S287" t="s">
        <v>1287</v>
      </c>
      <c r="T287" s="1">
        <v>42545.665277777778</v>
      </c>
      <c r="U287">
        <v>88</v>
      </c>
      <c r="V287">
        <v>88</v>
      </c>
      <c r="W287">
        <v>36</v>
      </c>
      <c r="X287">
        <v>28.27</v>
      </c>
      <c r="Y287">
        <v>10</v>
      </c>
      <c r="Z287" t="s">
        <v>102</v>
      </c>
      <c r="AA287">
        <v>14</v>
      </c>
      <c r="AB287">
        <v>0</v>
      </c>
      <c r="AC287" t="s">
        <v>1260</v>
      </c>
      <c r="AD287" t="b">
        <v>0</v>
      </c>
      <c r="AE287" t="b">
        <v>0</v>
      </c>
      <c r="AF287" t="b">
        <v>0</v>
      </c>
      <c r="AG287" t="b">
        <v>0</v>
      </c>
      <c r="AH287" t="b">
        <v>0</v>
      </c>
      <c r="AI287" t="b">
        <v>0</v>
      </c>
      <c r="AJ287" t="b">
        <v>0</v>
      </c>
      <c r="AK287" t="b">
        <v>0</v>
      </c>
      <c r="AL287" t="b">
        <v>0</v>
      </c>
      <c r="AM287" t="b">
        <v>0</v>
      </c>
      <c r="AN287" t="b">
        <v>0</v>
      </c>
      <c r="AO287" t="b">
        <v>0</v>
      </c>
      <c r="AP287" t="b">
        <v>0</v>
      </c>
      <c r="AQ287" t="s">
        <v>61</v>
      </c>
      <c r="AR287" t="s">
        <v>61</v>
      </c>
      <c r="AS287" t="s">
        <v>61</v>
      </c>
      <c r="AT287" t="s">
        <v>61</v>
      </c>
      <c r="AU287">
        <f>INT(US_Accidents_March23__3[[#This Row],[Start_Time]])</f>
        <v>42545</v>
      </c>
      <c r="AV287">
        <f>HOUR(US_Accidents_March23__3[[#This Row],[Start_Time]])</f>
        <v>15</v>
      </c>
      <c r="AW287" t="str">
        <f>TEXT(US_Accidents_March23__3[[#This Row],[date]],"ddd")</f>
        <v>Fri</v>
      </c>
      <c r="AX287" t="str" cm="1">
        <f t="array" ref="AX287">_xlfn.IFS(US_Accidents_March23__3[[#This Row],[hour]]&lt;6,"NIGHT",US_Accidents_March23__3[[#This Row],[hour]]&lt;12,"MORNING",US_Accidents_March23__3[[#This Row],[hour]]&lt;17,"AFTERNOON",TRUE,"EVENING")</f>
        <v>AFTERNOON</v>
      </c>
      <c r="AY287" t="str">
        <f>IF(WEEKDAY(US_Accidents_March23__3[[#This Row],[date]],2)&gt;5,"WEEKEND","WEEKDAY")</f>
        <v>WEEKDAY</v>
      </c>
    </row>
    <row r="288" spans="1:51" x14ac:dyDescent="0.35">
      <c r="A288" t="s">
        <v>1387</v>
      </c>
      <c r="B288" t="s">
        <v>46</v>
      </c>
      <c r="C288">
        <v>3</v>
      </c>
      <c r="D288" s="1">
        <v>42545.797395833331</v>
      </c>
      <c r="E288" s="1">
        <v>42545.839062500003</v>
      </c>
      <c r="F288">
        <v>34.502155000000002</v>
      </c>
      <c r="G288">
        <v>-118.627426</v>
      </c>
      <c r="H288" t="s">
        <v>47</v>
      </c>
      <c r="I288" t="s">
        <v>47</v>
      </c>
      <c r="J288">
        <v>0</v>
      </c>
      <c r="K288" t="s">
        <v>1388</v>
      </c>
      <c r="L288" t="s">
        <v>1262</v>
      </c>
      <c r="M288" t="s">
        <v>1370</v>
      </c>
      <c r="N288" t="s">
        <v>1261</v>
      </c>
      <c r="O288" t="s">
        <v>910</v>
      </c>
      <c r="P288" t="s">
        <v>1371</v>
      </c>
      <c r="Q288" t="s">
        <v>53</v>
      </c>
      <c r="R288" t="s">
        <v>911</v>
      </c>
      <c r="S288" t="s">
        <v>1259</v>
      </c>
      <c r="T288" s="1">
        <v>42545.785416666666</v>
      </c>
      <c r="U288">
        <v>77</v>
      </c>
      <c r="V288">
        <v>77</v>
      </c>
      <c r="W288">
        <v>58</v>
      </c>
      <c r="X288">
        <v>29</v>
      </c>
      <c r="Y288">
        <v>10</v>
      </c>
      <c r="Z288" t="s">
        <v>457</v>
      </c>
      <c r="AA288">
        <v>9</v>
      </c>
      <c r="AB288">
        <v>0</v>
      </c>
      <c r="AC288" t="s">
        <v>1260</v>
      </c>
      <c r="AD288" t="b">
        <v>0</v>
      </c>
      <c r="AE288" t="b">
        <v>0</v>
      </c>
      <c r="AF288" t="b">
        <v>0</v>
      </c>
      <c r="AG288" t="b">
        <v>0</v>
      </c>
      <c r="AH288" t="b">
        <v>0</v>
      </c>
      <c r="AI288" t="b">
        <v>0</v>
      </c>
      <c r="AJ288" t="b">
        <v>0</v>
      </c>
      <c r="AK288" t="b">
        <v>0</v>
      </c>
      <c r="AL288" t="b">
        <v>0</v>
      </c>
      <c r="AM288" t="b">
        <v>0</v>
      </c>
      <c r="AN288" t="b">
        <v>0</v>
      </c>
      <c r="AO288" t="b">
        <v>0</v>
      </c>
      <c r="AP288" t="b">
        <v>0</v>
      </c>
      <c r="AQ288" t="s">
        <v>61</v>
      </c>
      <c r="AR288" t="s">
        <v>61</v>
      </c>
      <c r="AS288" t="s">
        <v>61</v>
      </c>
      <c r="AT288" t="s">
        <v>61</v>
      </c>
      <c r="AU288">
        <f>INT(US_Accidents_March23__3[[#This Row],[Start_Time]])</f>
        <v>42545</v>
      </c>
      <c r="AV288">
        <f>HOUR(US_Accidents_March23__3[[#This Row],[Start_Time]])</f>
        <v>19</v>
      </c>
      <c r="AW288" t="str">
        <f>TEXT(US_Accidents_March23__3[[#This Row],[date]],"ddd")</f>
        <v>Fri</v>
      </c>
      <c r="AX288" t="str" cm="1">
        <f t="array" ref="AX288">_xlfn.IFS(US_Accidents_March23__3[[#This Row],[hour]]&lt;6,"NIGHT",US_Accidents_March23__3[[#This Row],[hour]]&lt;12,"MORNING",US_Accidents_March23__3[[#This Row],[hour]]&lt;17,"AFTERNOON",TRUE,"EVENING")</f>
        <v>EVENING</v>
      </c>
      <c r="AY288" t="str">
        <f>IF(WEEKDAY(US_Accidents_March23__3[[#This Row],[date]],2)&gt;5,"WEEKEND","WEEKDAY")</f>
        <v>WEEKDAY</v>
      </c>
    </row>
    <row r="289" spans="1:51" x14ac:dyDescent="0.35">
      <c r="A289" t="s">
        <v>1390</v>
      </c>
      <c r="B289" t="s">
        <v>46</v>
      </c>
      <c r="C289">
        <v>3</v>
      </c>
      <c r="D289" s="1">
        <v>42546.268726851849</v>
      </c>
      <c r="E289" s="1">
        <v>42546.310393518521</v>
      </c>
      <c r="F289">
        <v>34.502155000000002</v>
      </c>
      <c r="G289">
        <v>-118.627426</v>
      </c>
      <c r="H289" t="s">
        <v>47</v>
      </c>
      <c r="I289" t="s">
        <v>47</v>
      </c>
      <c r="J289">
        <v>0</v>
      </c>
      <c r="K289" t="s">
        <v>1391</v>
      </c>
      <c r="L289" t="s">
        <v>1262</v>
      </c>
      <c r="M289" t="s">
        <v>1370</v>
      </c>
      <c r="N289" t="s">
        <v>1261</v>
      </c>
      <c r="O289" t="s">
        <v>910</v>
      </c>
      <c r="P289" t="s">
        <v>1371</v>
      </c>
      <c r="Q289" t="s">
        <v>53</v>
      </c>
      <c r="R289" t="s">
        <v>911</v>
      </c>
      <c r="S289" t="s">
        <v>1259</v>
      </c>
      <c r="T289" s="1">
        <v>42546.285416666666</v>
      </c>
      <c r="U289">
        <v>64</v>
      </c>
      <c r="V289">
        <v>64</v>
      </c>
      <c r="W289">
        <v>87</v>
      </c>
      <c r="X289">
        <v>29.02</v>
      </c>
      <c r="Y289">
        <v>4</v>
      </c>
      <c r="Z289" t="s">
        <v>459</v>
      </c>
      <c r="AA289">
        <v>5</v>
      </c>
      <c r="AB289">
        <v>0</v>
      </c>
      <c r="AC289" t="s">
        <v>754</v>
      </c>
      <c r="AD289" t="b">
        <v>0</v>
      </c>
      <c r="AE289" t="b">
        <v>0</v>
      </c>
      <c r="AF289" t="b">
        <v>0</v>
      </c>
      <c r="AG289" t="b">
        <v>0</v>
      </c>
      <c r="AH289" t="b">
        <v>0</v>
      </c>
      <c r="AI289" t="b">
        <v>0</v>
      </c>
      <c r="AJ289" t="b">
        <v>0</v>
      </c>
      <c r="AK289" t="b">
        <v>0</v>
      </c>
      <c r="AL289" t="b">
        <v>0</v>
      </c>
      <c r="AM289" t="b">
        <v>0</v>
      </c>
      <c r="AN289" t="b">
        <v>0</v>
      </c>
      <c r="AO289" t="b">
        <v>0</v>
      </c>
      <c r="AP289" t="b">
        <v>0</v>
      </c>
      <c r="AQ289" t="s">
        <v>61</v>
      </c>
      <c r="AR289" t="s">
        <v>61</v>
      </c>
      <c r="AS289" t="s">
        <v>61</v>
      </c>
      <c r="AT289" t="s">
        <v>61</v>
      </c>
      <c r="AU289">
        <f>INT(US_Accidents_March23__3[[#This Row],[Start_Time]])</f>
        <v>42546</v>
      </c>
      <c r="AV289">
        <f>HOUR(US_Accidents_March23__3[[#This Row],[Start_Time]])</f>
        <v>6</v>
      </c>
      <c r="AW289" t="str">
        <f>TEXT(US_Accidents_March23__3[[#This Row],[date]],"ddd")</f>
        <v>Sat</v>
      </c>
      <c r="AX289" t="str" cm="1">
        <f t="array" ref="AX289">_xlfn.IFS(US_Accidents_March23__3[[#This Row],[hour]]&lt;6,"NIGHT",US_Accidents_March23__3[[#This Row],[hour]]&lt;12,"MORNING",US_Accidents_March23__3[[#This Row],[hour]]&lt;17,"AFTERNOON",TRUE,"EVENING")</f>
        <v>MORNING</v>
      </c>
      <c r="AY289" t="str">
        <f>IF(WEEKDAY(US_Accidents_March23__3[[#This Row],[date]],2)&gt;5,"WEEKEND","WEEKDAY")</f>
        <v>WEEKEND</v>
      </c>
    </row>
    <row r="290" spans="1:51" x14ac:dyDescent="0.35">
      <c r="A290" t="s">
        <v>1392</v>
      </c>
      <c r="B290" t="s">
        <v>46</v>
      </c>
      <c r="C290">
        <v>2</v>
      </c>
      <c r="D290" s="1">
        <v>42547.237129629626</v>
      </c>
      <c r="E290" s="1">
        <v>42547.26966435185</v>
      </c>
      <c r="F290">
        <v>34.433743</v>
      </c>
      <c r="G290">
        <v>-118.38575700000001</v>
      </c>
      <c r="H290" t="s">
        <v>47</v>
      </c>
      <c r="I290" t="s">
        <v>47</v>
      </c>
      <c r="J290">
        <v>0</v>
      </c>
      <c r="K290" t="s">
        <v>1393</v>
      </c>
      <c r="L290" t="s">
        <v>1350</v>
      </c>
      <c r="M290" t="s">
        <v>1299</v>
      </c>
      <c r="N290" t="s">
        <v>1261</v>
      </c>
      <c r="O290" t="s">
        <v>910</v>
      </c>
      <c r="P290" t="s">
        <v>1300</v>
      </c>
      <c r="Q290" t="s">
        <v>53</v>
      </c>
      <c r="R290" t="s">
        <v>911</v>
      </c>
      <c r="S290" t="s">
        <v>1259</v>
      </c>
      <c r="T290" s="1">
        <v>42547.243750000001</v>
      </c>
      <c r="U290">
        <v>65</v>
      </c>
      <c r="V290">
        <v>65</v>
      </c>
      <c r="W290">
        <v>84</v>
      </c>
      <c r="X290">
        <v>29.01</v>
      </c>
      <c r="Y290">
        <v>8</v>
      </c>
      <c r="Z290" t="s">
        <v>1346</v>
      </c>
      <c r="AA290">
        <v>0</v>
      </c>
      <c r="AB290">
        <v>0</v>
      </c>
      <c r="AC290" t="s">
        <v>1260</v>
      </c>
      <c r="AD290" t="b">
        <v>0</v>
      </c>
      <c r="AE290" t="b">
        <v>0</v>
      </c>
      <c r="AF290" t="b">
        <v>0</v>
      </c>
      <c r="AG290" t="b">
        <v>0</v>
      </c>
      <c r="AH290" t="b">
        <v>0</v>
      </c>
      <c r="AI290" t="b">
        <v>0</v>
      </c>
      <c r="AJ290" t="b">
        <v>0</v>
      </c>
      <c r="AK290" t="b">
        <v>0</v>
      </c>
      <c r="AL290" t="b">
        <v>0</v>
      </c>
      <c r="AM290" t="b">
        <v>0</v>
      </c>
      <c r="AN290" t="b">
        <v>0</v>
      </c>
      <c r="AO290" t="b">
        <v>0</v>
      </c>
      <c r="AP290" t="b">
        <v>0</v>
      </c>
      <c r="AQ290" t="s">
        <v>57</v>
      </c>
      <c r="AR290" t="s">
        <v>61</v>
      </c>
      <c r="AS290" t="s">
        <v>61</v>
      </c>
      <c r="AT290" t="s">
        <v>61</v>
      </c>
      <c r="AU290">
        <f>INT(US_Accidents_March23__3[[#This Row],[Start_Time]])</f>
        <v>42547</v>
      </c>
      <c r="AV290">
        <f>HOUR(US_Accidents_March23__3[[#This Row],[Start_Time]])</f>
        <v>5</v>
      </c>
      <c r="AW290" t="str">
        <f>TEXT(US_Accidents_March23__3[[#This Row],[date]],"ddd")</f>
        <v>Sun</v>
      </c>
      <c r="AX290" t="str" cm="1">
        <f t="array" ref="AX290">_xlfn.IFS(US_Accidents_March23__3[[#This Row],[hour]]&lt;6,"NIGHT",US_Accidents_March23__3[[#This Row],[hour]]&lt;12,"MORNING",US_Accidents_March23__3[[#This Row],[hour]]&lt;17,"AFTERNOON",TRUE,"EVENING")</f>
        <v>NIGHT</v>
      </c>
      <c r="AY290" t="str">
        <f>IF(WEEKDAY(US_Accidents_March23__3[[#This Row],[date]],2)&gt;5,"WEEKEND","WEEKDAY")</f>
        <v>WEEKEND</v>
      </c>
    </row>
    <row r="291" spans="1:51" x14ac:dyDescent="0.35">
      <c r="A291" t="s">
        <v>1397</v>
      </c>
      <c r="B291" t="s">
        <v>46</v>
      </c>
      <c r="C291">
        <v>2</v>
      </c>
      <c r="D291" s="1">
        <v>42547.64298611111</v>
      </c>
      <c r="E291" s="1">
        <v>42547.663819444446</v>
      </c>
      <c r="F291">
        <v>34.336090000000013</v>
      </c>
      <c r="G291">
        <v>-118.508072</v>
      </c>
      <c r="H291" t="s">
        <v>47</v>
      </c>
      <c r="I291" t="s">
        <v>47</v>
      </c>
      <c r="J291">
        <v>0</v>
      </c>
      <c r="K291" t="s">
        <v>1398</v>
      </c>
      <c r="L291" t="s">
        <v>1353</v>
      </c>
      <c r="M291" t="s">
        <v>1269</v>
      </c>
      <c r="N291" t="s">
        <v>1261</v>
      </c>
      <c r="O291" t="s">
        <v>910</v>
      </c>
      <c r="P291" t="s">
        <v>1270</v>
      </c>
      <c r="Q291" t="s">
        <v>53</v>
      </c>
      <c r="R291" t="s">
        <v>911</v>
      </c>
      <c r="S291" t="s">
        <v>1259</v>
      </c>
      <c r="T291" s="1">
        <v>42547.660416666666</v>
      </c>
      <c r="U291">
        <v>97</v>
      </c>
      <c r="V291">
        <v>97</v>
      </c>
      <c r="W291">
        <v>26</v>
      </c>
      <c r="X291">
        <v>28.99</v>
      </c>
      <c r="Y291">
        <v>10</v>
      </c>
      <c r="Z291" t="s">
        <v>457</v>
      </c>
      <c r="AA291">
        <v>10</v>
      </c>
      <c r="AB291">
        <v>0</v>
      </c>
      <c r="AC291" t="s">
        <v>1260</v>
      </c>
      <c r="AD291" t="b">
        <v>0</v>
      </c>
      <c r="AE291" t="b">
        <v>0</v>
      </c>
      <c r="AF291" t="b">
        <v>0</v>
      </c>
      <c r="AG291" t="b">
        <v>0</v>
      </c>
      <c r="AH291" t="b">
        <v>0</v>
      </c>
      <c r="AI291" t="b">
        <v>0</v>
      </c>
      <c r="AJ291" t="b">
        <v>0</v>
      </c>
      <c r="AK291" t="b">
        <v>0</v>
      </c>
      <c r="AL291" t="b">
        <v>0</v>
      </c>
      <c r="AM291" t="b">
        <v>0</v>
      </c>
      <c r="AN291" t="b">
        <v>0</v>
      </c>
      <c r="AO291" t="b">
        <v>0</v>
      </c>
      <c r="AP291" t="b">
        <v>0</v>
      </c>
      <c r="AQ291" t="s">
        <v>61</v>
      </c>
      <c r="AR291" t="s">
        <v>61</v>
      </c>
      <c r="AS291" t="s">
        <v>61</v>
      </c>
      <c r="AT291" t="s">
        <v>61</v>
      </c>
      <c r="AU291">
        <f>INT(US_Accidents_March23__3[[#This Row],[Start_Time]])</f>
        <v>42547</v>
      </c>
      <c r="AV291">
        <f>HOUR(US_Accidents_March23__3[[#This Row],[Start_Time]])</f>
        <v>15</v>
      </c>
      <c r="AW291" t="str">
        <f>TEXT(US_Accidents_March23__3[[#This Row],[date]],"ddd")</f>
        <v>Sun</v>
      </c>
      <c r="AX291" t="str" cm="1">
        <f t="array" ref="AX291">_xlfn.IFS(US_Accidents_March23__3[[#This Row],[hour]]&lt;6,"NIGHT",US_Accidents_March23__3[[#This Row],[hour]]&lt;12,"MORNING",US_Accidents_March23__3[[#This Row],[hour]]&lt;17,"AFTERNOON",TRUE,"EVENING")</f>
        <v>AFTERNOON</v>
      </c>
      <c r="AY291" t="str">
        <f>IF(WEEKDAY(US_Accidents_March23__3[[#This Row],[date]],2)&gt;5,"WEEKEND","WEEKDAY")</f>
        <v>WEEKEND</v>
      </c>
    </row>
    <row r="292" spans="1:51" x14ac:dyDescent="0.35">
      <c r="A292" t="s">
        <v>1399</v>
      </c>
      <c r="B292" t="s">
        <v>46</v>
      </c>
      <c r="C292">
        <v>2</v>
      </c>
      <c r="D292" s="1">
        <v>42547.956956018519</v>
      </c>
      <c r="E292" s="1">
        <v>42547.977789351855</v>
      </c>
      <c r="F292">
        <v>34.443150000000003</v>
      </c>
      <c r="G292">
        <v>-118.60539199999999</v>
      </c>
      <c r="H292" t="s">
        <v>47</v>
      </c>
      <c r="I292" t="s">
        <v>47</v>
      </c>
      <c r="J292">
        <v>0</v>
      </c>
      <c r="K292" t="s">
        <v>1400</v>
      </c>
      <c r="L292" t="s">
        <v>1401</v>
      </c>
      <c r="M292" t="s">
        <v>1291</v>
      </c>
      <c r="N292" t="s">
        <v>1261</v>
      </c>
      <c r="O292" t="s">
        <v>910</v>
      </c>
      <c r="P292" t="s">
        <v>1341</v>
      </c>
      <c r="Q292" t="s">
        <v>53</v>
      </c>
      <c r="R292" t="s">
        <v>911</v>
      </c>
      <c r="S292" t="s">
        <v>1259</v>
      </c>
      <c r="T292" s="1">
        <v>42547.95208333333</v>
      </c>
      <c r="U292">
        <v>72</v>
      </c>
      <c r="V292">
        <v>72</v>
      </c>
      <c r="W292">
        <v>73</v>
      </c>
      <c r="X292">
        <v>29.05</v>
      </c>
      <c r="Y292">
        <v>10</v>
      </c>
      <c r="Z292" t="s">
        <v>459</v>
      </c>
      <c r="AA292">
        <v>6</v>
      </c>
      <c r="AB292">
        <v>0</v>
      </c>
      <c r="AC292" t="s">
        <v>1260</v>
      </c>
      <c r="AD292" t="b">
        <v>0</v>
      </c>
      <c r="AE292" t="b">
        <v>0</v>
      </c>
      <c r="AF292" t="b">
        <v>0</v>
      </c>
      <c r="AG292" t="b">
        <v>0</v>
      </c>
      <c r="AH292" t="b">
        <v>1</v>
      </c>
      <c r="AI292" t="b">
        <v>0</v>
      </c>
      <c r="AJ292" t="b">
        <v>0</v>
      </c>
      <c r="AK292" t="b">
        <v>0</v>
      </c>
      <c r="AL292" t="b">
        <v>0</v>
      </c>
      <c r="AM292" t="b">
        <v>0</v>
      </c>
      <c r="AN292" t="b">
        <v>0</v>
      </c>
      <c r="AO292" t="b">
        <v>0</v>
      </c>
      <c r="AP292" t="b">
        <v>0</v>
      </c>
      <c r="AQ292" t="s">
        <v>57</v>
      </c>
      <c r="AR292" t="s">
        <v>57</v>
      </c>
      <c r="AS292" t="s">
        <v>57</v>
      </c>
      <c r="AT292" t="s">
        <v>57</v>
      </c>
      <c r="AU292">
        <f>INT(US_Accidents_March23__3[[#This Row],[Start_Time]])</f>
        <v>42547</v>
      </c>
      <c r="AV292">
        <f>HOUR(US_Accidents_March23__3[[#This Row],[Start_Time]])</f>
        <v>22</v>
      </c>
      <c r="AW292" t="str">
        <f>TEXT(US_Accidents_March23__3[[#This Row],[date]],"ddd")</f>
        <v>Sun</v>
      </c>
      <c r="AX292" t="str" cm="1">
        <f t="array" ref="AX292">_xlfn.IFS(US_Accidents_March23__3[[#This Row],[hour]]&lt;6,"NIGHT",US_Accidents_March23__3[[#This Row],[hour]]&lt;12,"MORNING",US_Accidents_March23__3[[#This Row],[hour]]&lt;17,"AFTERNOON",TRUE,"EVENING")</f>
        <v>EVENING</v>
      </c>
      <c r="AY292" t="str">
        <f>IF(WEEKDAY(US_Accidents_March23__3[[#This Row],[date]],2)&gt;5,"WEEKEND","WEEKDAY")</f>
        <v>WEEKEND</v>
      </c>
    </row>
    <row r="293" spans="1:51" x14ac:dyDescent="0.35">
      <c r="A293" t="s">
        <v>1402</v>
      </c>
      <c r="B293" t="s">
        <v>46</v>
      </c>
      <c r="C293">
        <v>3</v>
      </c>
      <c r="D293" s="1">
        <v>42548.491354166668</v>
      </c>
      <c r="E293" s="1">
        <v>42548.518750000003</v>
      </c>
      <c r="F293">
        <v>33.927234999999996</v>
      </c>
      <c r="G293">
        <v>-116.98063700000002</v>
      </c>
      <c r="H293" t="s">
        <v>47</v>
      </c>
      <c r="I293" t="s">
        <v>47</v>
      </c>
      <c r="J293">
        <v>0</v>
      </c>
      <c r="K293" t="s">
        <v>1403</v>
      </c>
      <c r="L293" t="s">
        <v>1293</v>
      </c>
      <c r="M293" t="s">
        <v>1329</v>
      </c>
      <c r="N293" t="s">
        <v>1264</v>
      </c>
      <c r="O293" t="s">
        <v>910</v>
      </c>
      <c r="P293" t="s">
        <v>1330</v>
      </c>
      <c r="Q293" t="s">
        <v>53</v>
      </c>
      <c r="R293" t="s">
        <v>911</v>
      </c>
      <c r="S293" t="s">
        <v>1287</v>
      </c>
      <c r="T293" s="1">
        <v>42548.498611111114</v>
      </c>
      <c r="U293">
        <v>101</v>
      </c>
      <c r="V293">
        <v>101</v>
      </c>
      <c r="W293">
        <v>19</v>
      </c>
      <c r="X293">
        <v>28.32</v>
      </c>
      <c r="Y293">
        <v>10</v>
      </c>
      <c r="Z293" t="s">
        <v>457</v>
      </c>
      <c r="AA293">
        <v>9</v>
      </c>
      <c r="AB293">
        <v>0</v>
      </c>
      <c r="AC293" t="s">
        <v>362</v>
      </c>
      <c r="AD293" t="b">
        <v>0</v>
      </c>
      <c r="AE293" t="b">
        <v>0</v>
      </c>
      <c r="AF293" t="b">
        <v>0</v>
      </c>
      <c r="AG293" t="b">
        <v>0</v>
      </c>
      <c r="AH293" t="b">
        <v>0</v>
      </c>
      <c r="AI293" t="b">
        <v>0</v>
      </c>
      <c r="AJ293" t="b">
        <v>0</v>
      </c>
      <c r="AK293" t="b">
        <v>0</v>
      </c>
      <c r="AL293" t="b">
        <v>0</v>
      </c>
      <c r="AM293" t="b">
        <v>0</v>
      </c>
      <c r="AN293" t="b">
        <v>0</v>
      </c>
      <c r="AO293" t="b">
        <v>0</v>
      </c>
      <c r="AP293" t="b">
        <v>0</v>
      </c>
      <c r="AQ293" t="s">
        <v>61</v>
      </c>
      <c r="AR293" t="s">
        <v>61</v>
      </c>
      <c r="AS293" t="s">
        <v>61</v>
      </c>
      <c r="AT293" t="s">
        <v>61</v>
      </c>
      <c r="AU293">
        <f>INT(US_Accidents_March23__3[[#This Row],[Start_Time]])</f>
        <v>42548</v>
      </c>
      <c r="AV293">
        <f>HOUR(US_Accidents_March23__3[[#This Row],[Start_Time]])</f>
        <v>11</v>
      </c>
      <c r="AW293" t="str">
        <f>TEXT(US_Accidents_March23__3[[#This Row],[date]],"ddd")</f>
        <v>Mon</v>
      </c>
      <c r="AX293" t="str" cm="1">
        <f t="array" ref="AX293">_xlfn.IFS(US_Accidents_March23__3[[#This Row],[hour]]&lt;6,"NIGHT",US_Accidents_March23__3[[#This Row],[hour]]&lt;12,"MORNING",US_Accidents_March23__3[[#This Row],[hour]]&lt;17,"AFTERNOON",TRUE,"EVENING")</f>
        <v>MORNING</v>
      </c>
      <c r="AY293" t="str">
        <f>IF(WEEKDAY(US_Accidents_March23__3[[#This Row],[date]],2)&gt;5,"WEEKEND","WEEKDAY")</f>
        <v>WEEKDAY</v>
      </c>
    </row>
    <row r="294" spans="1:51" x14ac:dyDescent="0.35">
      <c r="A294" t="s">
        <v>1405</v>
      </c>
      <c r="B294" t="s">
        <v>46</v>
      </c>
      <c r="C294">
        <v>2</v>
      </c>
      <c r="D294" s="1">
        <v>42548.790289351855</v>
      </c>
      <c r="E294" s="1">
        <v>42548.831956018519</v>
      </c>
      <c r="F294">
        <v>34.272453000000013</v>
      </c>
      <c r="G294">
        <v>-118.55611399999999</v>
      </c>
      <c r="H294" t="s">
        <v>47</v>
      </c>
      <c r="I294" t="s">
        <v>47</v>
      </c>
      <c r="J294">
        <v>0</v>
      </c>
      <c r="K294" t="s">
        <v>1406</v>
      </c>
      <c r="L294" t="s">
        <v>1308</v>
      </c>
      <c r="M294" t="s">
        <v>1309</v>
      </c>
      <c r="N294" t="s">
        <v>1261</v>
      </c>
      <c r="O294" t="s">
        <v>910</v>
      </c>
      <c r="P294" t="s">
        <v>1310</v>
      </c>
      <c r="Q294" t="s">
        <v>53</v>
      </c>
      <c r="R294" t="s">
        <v>911</v>
      </c>
      <c r="S294" t="s">
        <v>1259</v>
      </c>
      <c r="T294" s="1">
        <v>42548.785416666666</v>
      </c>
      <c r="U294">
        <v>91</v>
      </c>
      <c r="V294">
        <v>91</v>
      </c>
      <c r="W294">
        <v>39</v>
      </c>
      <c r="X294">
        <v>29.03</v>
      </c>
      <c r="Y294">
        <v>10</v>
      </c>
      <c r="Z294" t="s">
        <v>457</v>
      </c>
      <c r="AA294">
        <v>9</v>
      </c>
      <c r="AB294">
        <v>0</v>
      </c>
      <c r="AC294" t="s">
        <v>76</v>
      </c>
      <c r="AD294" t="b">
        <v>0</v>
      </c>
      <c r="AE294" t="b">
        <v>0</v>
      </c>
      <c r="AF294" t="b">
        <v>0</v>
      </c>
      <c r="AG294" t="b">
        <v>0</v>
      </c>
      <c r="AH294" t="b">
        <v>0</v>
      </c>
      <c r="AI294" t="b">
        <v>0</v>
      </c>
      <c r="AJ294" t="b">
        <v>0</v>
      </c>
      <c r="AK294" t="b">
        <v>0</v>
      </c>
      <c r="AL294" t="b">
        <v>0</v>
      </c>
      <c r="AM294" t="b">
        <v>0</v>
      </c>
      <c r="AN294" t="b">
        <v>0</v>
      </c>
      <c r="AO294" t="b">
        <v>0</v>
      </c>
      <c r="AP294" t="b">
        <v>0</v>
      </c>
      <c r="AQ294" t="s">
        <v>61</v>
      </c>
      <c r="AR294" t="s">
        <v>61</v>
      </c>
      <c r="AS294" t="s">
        <v>61</v>
      </c>
      <c r="AT294" t="s">
        <v>61</v>
      </c>
      <c r="AU294">
        <f>INT(US_Accidents_March23__3[[#This Row],[Start_Time]])</f>
        <v>42548</v>
      </c>
      <c r="AV294">
        <f>HOUR(US_Accidents_March23__3[[#This Row],[Start_Time]])</f>
        <v>18</v>
      </c>
      <c r="AW294" t="str">
        <f>TEXT(US_Accidents_March23__3[[#This Row],[date]],"ddd")</f>
        <v>Mon</v>
      </c>
      <c r="AX294" t="str" cm="1">
        <f t="array" ref="AX294">_xlfn.IFS(US_Accidents_March23__3[[#This Row],[hour]]&lt;6,"NIGHT",US_Accidents_March23__3[[#This Row],[hour]]&lt;12,"MORNING",US_Accidents_March23__3[[#This Row],[hour]]&lt;17,"AFTERNOON",TRUE,"EVENING")</f>
        <v>EVENING</v>
      </c>
      <c r="AY294" t="str">
        <f>IF(WEEKDAY(US_Accidents_March23__3[[#This Row],[date]],2)&gt;5,"WEEKEND","WEEKDAY")</f>
        <v>WEEKDAY</v>
      </c>
    </row>
    <row r="295" spans="1:51" x14ac:dyDescent="0.35">
      <c r="A295" t="s">
        <v>1415</v>
      </c>
      <c r="B295" t="s">
        <v>46</v>
      </c>
      <c r="C295">
        <v>3</v>
      </c>
      <c r="D295" s="1">
        <v>42555.136388888888</v>
      </c>
      <c r="E295" s="1">
        <v>42555.178055555552</v>
      </c>
      <c r="F295">
        <v>34.362197999999999</v>
      </c>
      <c r="G295">
        <v>-118.55532099999999</v>
      </c>
      <c r="H295" t="s">
        <v>47</v>
      </c>
      <c r="I295" t="s">
        <v>47</v>
      </c>
      <c r="J295">
        <v>0</v>
      </c>
      <c r="K295" t="s">
        <v>1416</v>
      </c>
      <c r="L295" t="s">
        <v>1386</v>
      </c>
      <c r="M295" t="s">
        <v>1269</v>
      </c>
      <c r="N295" t="s">
        <v>1261</v>
      </c>
      <c r="O295" t="s">
        <v>910</v>
      </c>
      <c r="P295" t="s">
        <v>1270</v>
      </c>
      <c r="Q295" t="s">
        <v>53</v>
      </c>
      <c r="R295" t="s">
        <v>911</v>
      </c>
      <c r="S295" t="s">
        <v>1259</v>
      </c>
      <c r="T295" s="1">
        <v>42555.145833333336</v>
      </c>
      <c r="U295">
        <v>61</v>
      </c>
      <c r="V295">
        <v>61</v>
      </c>
      <c r="W295">
        <v>90</v>
      </c>
      <c r="X295">
        <v>29.17</v>
      </c>
      <c r="Y295">
        <v>10</v>
      </c>
      <c r="Z295" t="s">
        <v>1346</v>
      </c>
      <c r="AA295">
        <v>0</v>
      </c>
      <c r="AB295">
        <v>0</v>
      </c>
      <c r="AC295" t="s">
        <v>1260</v>
      </c>
      <c r="AD295" t="b">
        <v>0</v>
      </c>
      <c r="AE295" t="b">
        <v>0</v>
      </c>
      <c r="AF295" t="b">
        <v>0</v>
      </c>
      <c r="AG295" t="b">
        <v>0</v>
      </c>
      <c r="AH295" t="b">
        <v>0</v>
      </c>
      <c r="AI295" t="b">
        <v>0</v>
      </c>
      <c r="AJ295" t="b">
        <v>0</v>
      </c>
      <c r="AK295" t="b">
        <v>0</v>
      </c>
      <c r="AL295" t="b">
        <v>0</v>
      </c>
      <c r="AM295" t="b">
        <v>0</v>
      </c>
      <c r="AN295" t="b">
        <v>0</v>
      </c>
      <c r="AO295" t="b">
        <v>0</v>
      </c>
      <c r="AP295" t="b">
        <v>0</v>
      </c>
      <c r="AQ295" t="s">
        <v>57</v>
      </c>
      <c r="AR295" t="s">
        <v>57</v>
      </c>
      <c r="AS295" t="s">
        <v>57</v>
      </c>
      <c r="AT295" t="s">
        <v>57</v>
      </c>
      <c r="AU295">
        <f>INT(US_Accidents_March23__3[[#This Row],[Start_Time]])</f>
        <v>42555</v>
      </c>
      <c r="AV295">
        <f>HOUR(US_Accidents_March23__3[[#This Row],[Start_Time]])</f>
        <v>3</v>
      </c>
      <c r="AW295" t="str">
        <f>TEXT(US_Accidents_March23__3[[#This Row],[date]],"ddd")</f>
        <v>Mon</v>
      </c>
      <c r="AX295" t="str" cm="1">
        <f t="array" ref="AX295">_xlfn.IFS(US_Accidents_March23__3[[#This Row],[hour]]&lt;6,"NIGHT",US_Accidents_March23__3[[#This Row],[hour]]&lt;12,"MORNING",US_Accidents_March23__3[[#This Row],[hour]]&lt;17,"AFTERNOON",TRUE,"EVENING")</f>
        <v>NIGHT</v>
      </c>
      <c r="AY295" t="str">
        <f>IF(WEEKDAY(US_Accidents_March23__3[[#This Row],[date]],2)&gt;5,"WEEKEND","WEEKDAY")</f>
        <v>WEEKDAY</v>
      </c>
    </row>
    <row r="296" spans="1:51" x14ac:dyDescent="0.35">
      <c r="A296" t="s">
        <v>1418</v>
      </c>
      <c r="B296" t="s">
        <v>46</v>
      </c>
      <c r="C296">
        <v>3</v>
      </c>
      <c r="D296" s="1">
        <v>42556.027442129627</v>
      </c>
      <c r="E296" s="1">
        <v>42556.058692129627</v>
      </c>
      <c r="F296">
        <v>33.924182999999999</v>
      </c>
      <c r="G296">
        <v>-116.90018500000001</v>
      </c>
      <c r="H296" t="s">
        <v>47</v>
      </c>
      <c r="I296" t="s">
        <v>47</v>
      </c>
      <c r="J296">
        <v>0</v>
      </c>
      <c r="K296" t="s">
        <v>1419</v>
      </c>
      <c r="L296" t="s">
        <v>1293</v>
      </c>
      <c r="M296" t="s">
        <v>1358</v>
      </c>
      <c r="N296" t="s">
        <v>1264</v>
      </c>
      <c r="O296" t="s">
        <v>910</v>
      </c>
      <c r="P296" t="s">
        <v>1359</v>
      </c>
      <c r="Q296" t="s">
        <v>53</v>
      </c>
      <c r="R296" t="s">
        <v>911</v>
      </c>
      <c r="S296" t="s">
        <v>1287</v>
      </c>
      <c r="T296" s="1">
        <v>42556.040277777778</v>
      </c>
      <c r="U296">
        <v>62</v>
      </c>
      <c r="V296">
        <v>62</v>
      </c>
      <c r="W296">
        <v>82</v>
      </c>
      <c r="X296">
        <v>28.39</v>
      </c>
      <c r="Y296">
        <v>10</v>
      </c>
      <c r="Z296" t="s">
        <v>882</v>
      </c>
      <c r="AA296">
        <v>2</v>
      </c>
      <c r="AB296">
        <v>0</v>
      </c>
      <c r="AC296" t="s">
        <v>1260</v>
      </c>
      <c r="AD296" t="b">
        <v>0</v>
      </c>
      <c r="AE296" t="b">
        <v>0</v>
      </c>
      <c r="AF296" t="b">
        <v>0</v>
      </c>
      <c r="AG296" t="b">
        <v>0</v>
      </c>
      <c r="AH296" t="b">
        <v>0</v>
      </c>
      <c r="AI296" t="b">
        <v>0</v>
      </c>
      <c r="AJ296" t="b">
        <v>0</v>
      </c>
      <c r="AK296" t="b">
        <v>0</v>
      </c>
      <c r="AL296" t="b">
        <v>0</v>
      </c>
      <c r="AM296" t="b">
        <v>0</v>
      </c>
      <c r="AN296" t="b">
        <v>0</v>
      </c>
      <c r="AO296" t="b">
        <v>0</v>
      </c>
      <c r="AP296" t="b">
        <v>0</v>
      </c>
      <c r="AQ296" t="s">
        <v>57</v>
      </c>
      <c r="AR296" t="s">
        <v>57</v>
      </c>
      <c r="AS296" t="s">
        <v>57</v>
      </c>
      <c r="AT296" t="s">
        <v>57</v>
      </c>
      <c r="AU296">
        <f>INT(US_Accidents_March23__3[[#This Row],[Start_Time]])</f>
        <v>42556</v>
      </c>
      <c r="AV296">
        <f>HOUR(US_Accidents_March23__3[[#This Row],[Start_Time]])</f>
        <v>0</v>
      </c>
      <c r="AW296" t="str">
        <f>TEXT(US_Accidents_March23__3[[#This Row],[date]],"ddd")</f>
        <v>Tue</v>
      </c>
      <c r="AX296" t="str" cm="1">
        <f t="array" ref="AX296">_xlfn.IFS(US_Accidents_March23__3[[#This Row],[hour]]&lt;6,"NIGHT",US_Accidents_March23__3[[#This Row],[hour]]&lt;12,"MORNING",US_Accidents_March23__3[[#This Row],[hour]]&lt;17,"AFTERNOON",TRUE,"EVENING")</f>
        <v>NIGHT</v>
      </c>
      <c r="AY296" t="str">
        <f>IF(WEEKDAY(US_Accidents_March23__3[[#This Row],[date]],2)&gt;5,"WEEKEND","WEEKDAY")</f>
        <v>WEEKDAY</v>
      </c>
    </row>
    <row r="297" spans="1:51" x14ac:dyDescent="0.35">
      <c r="A297" t="s">
        <v>1420</v>
      </c>
      <c r="B297" t="s">
        <v>46</v>
      </c>
      <c r="C297">
        <v>3</v>
      </c>
      <c r="D297" s="1">
        <v>42556.247835648152</v>
      </c>
      <c r="E297" s="1">
        <v>42556.26866898148</v>
      </c>
      <c r="F297">
        <v>33.921203999999996</v>
      </c>
      <c r="G297">
        <v>-116.806496</v>
      </c>
      <c r="H297" t="s">
        <v>47</v>
      </c>
      <c r="I297" t="s">
        <v>47</v>
      </c>
      <c r="J297">
        <v>0</v>
      </c>
      <c r="K297" t="s">
        <v>1421</v>
      </c>
      <c r="L297" t="s">
        <v>1293</v>
      </c>
      <c r="M297" t="s">
        <v>1384</v>
      </c>
      <c r="N297" t="s">
        <v>1264</v>
      </c>
      <c r="O297" t="s">
        <v>910</v>
      </c>
      <c r="P297" t="s">
        <v>1385</v>
      </c>
      <c r="Q297" t="s">
        <v>53</v>
      </c>
      <c r="R297" t="s">
        <v>911</v>
      </c>
      <c r="S297" t="s">
        <v>1287</v>
      </c>
      <c r="T297" s="1">
        <v>42556.248611111114</v>
      </c>
      <c r="U297">
        <v>60</v>
      </c>
      <c r="V297">
        <v>60</v>
      </c>
      <c r="W297">
        <v>100</v>
      </c>
      <c r="X297">
        <v>28.38</v>
      </c>
      <c r="Y297">
        <v>2</v>
      </c>
      <c r="Z297" t="s">
        <v>882</v>
      </c>
      <c r="AA297">
        <v>1</v>
      </c>
      <c r="AB297">
        <v>0</v>
      </c>
      <c r="AC297" t="s">
        <v>521</v>
      </c>
      <c r="AD297" t="b">
        <v>0</v>
      </c>
      <c r="AE297" t="b">
        <v>0</v>
      </c>
      <c r="AF297" t="b">
        <v>0</v>
      </c>
      <c r="AG297" t="b">
        <v>0</v>
      </c>
      <c r="AH297" t="b">
        <v>0</v>
      </c>
      <c r="AI297" t="b">
        <v>0</v>
      </c>
      <c r="AJ297" t="b">
        <v>0</v>
      </c>
      <c r="AK297" t="b">
        <v>0</v>
      </c>
      <c r="AL297" t="b">
        <v>0</v>
      </c>
      <c r="AM297" t="b">
        <v>0</v>
      </c>
      <c r="AN297" t="b">
        <v>0</v>
      </c>
      <c r="AO297" t="b">
        <v>0</v>
      </c>
      <c r="AP297" t="b">
        <v>0</v>
      </c>
      <c r="AQ297" t="s">
        <v>61</v>
      </c>
      <c r="AR297" t="s">
        <v>61</v>
      </c>
      <c r="AS297" t="s">
        <v>61</v>
      </c>
      <c r="AT297" t="s">
        <v>61</v>
      </c>
      <c r="AU297">
        <f>INT(US_Accidents_March23__3[[#This Row],[Start_Time]])</f>
        <v>42556</v>
      </c>
      <c r="AV297">
        <f>HOUR(US_Accidents_March23__3[[#This Row],[Start_Time]])</f>
        <v>5</v>
      </c>
      <c r="AW297" t="str">
        <f>TEXT(US_Accidents_March23__3[[#This Row],[date]],"ddd")</f>
        <v>Tue</v>
      </c>
      <c r="AX297" t="str" cm="1">
        <f t="array" ref="AX297">_xlfn.IFS(US_Accidents_March23__3[[#This Row],[hour]]&lt;6,"NIGHT",US_Accidents_March23__3[[#This Row],[hour]]&lt;12,"MORNING",US_Accidents_March23__3[[#This Row],[hour]]&lt;17,"AFTERNOON",TRUE,"EVENING")</f>
        <v>NIGHT</v>
      </c>
      <c r="AY297" t="str">
        <f>IF(WEEKDAY(US_Accidents_March23__3[[#This Row],[date]],2)&gt;5,"WEEKEND","WEEKDAY")</f>
        <v>WEEKDAY</v>
      </c>
    </row>
    <row r="298" spans="1:51" x14ac:dyDescent="0.35">
      <c r="A298" t="s">
        <v>1422</v>
      </c>
      <c r="B298" t="s">
        <v>46</v>
      </c>
      <c r="C298">
        <v>2</v>
      </c>
      <c r="D298" s="1">
        <v>42556.462824074071</v>
      </c>
      <c r="E298" s="1">
        <v>42556.483657407407</v>
      </c>
      <c r="F298">
        <v>33.762271999999996</v>
      </c>
      <c r="G298">
        <v>-116.91512299999999</v>
      </c>
      <c r="H298" t="s">
        <v>47</v>
      </c>
      <c r="I298" t="s">
        <v>47</v>
      </c>
      <c r="J298">
        <v>0</v>
      </c>
      <c r="K298" t="s">
        <v>1423</v>
      </c>
      <c r="L298" t="s">
        <v>1424</v>
      </c>
      <c r="M298" t="s">
        <v>1363</v>
      </c>
      <c r="N298" t="s">
        <v>1264</v>
      </c>
      <c r="O298" t="s">
        <v>910</v>
      </c>
      <c r="P298" t="s">
        <v>1364</v>
      </c>
      <c r="Q298" t="s">
        <v>53</v>
      </c>
      <c r="R298" t="s">
        <v>911</v>
      </c>
      <c r="S298" t="s">
        <v>1287</v>
      </c>
      <c r="T298" s="1">
        <v>42556.456944444442</v>
      </c>
      <c r="U298">
        <v>71</v>
      </c>
      <c r="V298">
        <v>71</v>
      </c>
      <c r="W298">
        <v>59</v>
      </c>
      <c r="X298">
        <v>28.4</v>
      </c>
      <c r="Y298">
        <v>7</v>
      </c>
      <c r="Z298" t="s">
        <v>102</v>
      </c>
      <c r="AA298">
        <v>6</v>
      </c>
      <c r="AB298">
        <v>0</v>
      </c>
      <c r="AC298" t="s">
        <v>1260</v>
      </c>
      <c r="AD298" t="b">
        <v>0</v>
      </c>
      <c r="AE298" t="b">
        <v>0</v>
      </c>
      <c r="AF298" t="b">
        <v>0</v>
      </c>
      <c r="AG298" t="b">
        <v>0</v>
      </c>
      <c r="AH298" t="b">
        <v>0</v>
      </c>
      <c r="AI298" t="b">
        <v>0</v>
      </c>
      <c r="AJ298" t="b">
        <v>0</v>
      </c>
      <c r="AK298" t="b">
        <v>0</v>
      </c>
      <c r="AL298" t="b">
        <v>0</v>
      </c>
      <c r="AM298" t="b">
        <v>0</v>
      </c>
      <c r="AN298" t="b">
        <v>0</v>
      </c>
      <c r="AO298" t="b">
        <v>0</v>
      </c>
      <c r="AP298" t="b">
        <v>0</v>
      </c>
      <c r="AQ298" t="s">
        <v>61</v>
      </c>
      <c r="AR298" t="s">
        <v>61</v>
      </c>
      <c r="AS298" t="s">
        <v>61</v>
      </c>
      <c r="AT298" t="s">
        <v>61</v>
      </c>
      <c r="AU298">
        <f>INT(US_Accidents_March23__3[[#This Row],[Start_Time]])</f>
        <v>42556</v>
      </c>
      <c r="AV298">
        <f>HOUR(US_Accidents_March23__3[[#This Row],[Start_Time]])</f>
        <v>11</v>
      </c>
      <c r="AW298" t="str">
        <f>TEXT(US_Accidents_March23__3[[#This Row],[date]],"ddd")</f>
        <v>Tue</v>
      </c>
      <c r="AX298" t="str" cm="1">
        <f t="array" ref="AX298">_xlfn.IFS(US_Accidents_March23__3[[#This Row],[hour]]&lt;6,"NIGHT",US_Accidents_March23__3[[#This Row],[hour]]&lt;12,"MORNING",US_Accidents_March23__3[[#This Row],[hour]]&lt;17,"AFTERNOON",TRUE,"EVENING")</f>
        <v>MORNING</v>
      </c>
      <c r="AY298" t="str">
        <f>IF(WEEKDAY(US_Accidents_March23__3[[#This Row],[date]],2)&gt;5,"WEEKEND","WEEKDAY")</f>
        <v>WEEKDAY</v>
      </c>
    </row>
    <row r="299" spans="1:51" x14ac:dyDescent="0.35">
      <c r="A299" t="s">
        <v>1425</v>
      </c>
      <c r="B299" t="s">
        <v>46</v>
      </c>
      <c r="C299">
        <v>2</v>
      </c>
      <c r="D299" s="1">
        <v>42557.640694444446</v>
      </c>
      <c r="E299" s="1">
        <v>42557.671944444446</v>
      </c>
      <c r="F299">
        <v>33.927353000000004</v>
      </c>
      <c r="G299">
        <v>-116.96974899999999</v>
      </c>
      <c r="H299" t="s">
        <v>47</v>
      </c>
      <c r="I299" t="s">
        <v>47</v>
      </c>
      <c r="J299">
        <v>0</v>
      </c>
      <c r="K299" t="s">
        <v>1426</v>
      </c>
      <c r="L299" t="s">
        <v>1271</v>
      </c>
      <c r="M299" t="s">
        <v>1329</v>
      </c>
      <c r="N299" t="s">
        <v>1264</v>
      </c>
      <c r="O299" t="s">
        <v>910</v>
      </c>
      <c r="P299" t="s">
        <v>1330</v>
      </c>
      <c r="Q299" t="s">
        <v>53</v>
      </c>
      <c r="R299" t="s">
        <v>911</v>
      </c>
      <c r="S299" t="s">
        <v>1287</v>
      </c>
      <c r="T299" s="1">
        <v>42557.623611111114</v>
      </c>
      <c r="U299">
        <v>86</v>
      </c>
      <c r="V299">
        <v>86</v>
      </c>
      <c r="W299">
        <v>38</v>
      </c>
      <c r="X299">
        <v>28.32</v>
      </c>
      <c r="Y299">
        <v>10</v>
      </c>
      <c r="Z299" t="s">
        <v>882</v>
      </c>
      <c r="AA299">
        <v>12</v>
      </c>
      <c r="AB299">
        <v>0</v>
      </c>
      <c r="AC299" t="s">
        <v>1260</v>
      </c>
      <c r="AD299" t="b">
        <v>0</v>
      </c>
      <c r="AE299" t="b">
        <v>0</v>
      </c>
      <c r="AF299" t="b">
        <v>0</v>
      </c>
      <c r="AG299" t="b">
        <v>0</v>
      </c>
      <c r="AH299" t="b">
        <v>0</v>
      </c>
      <c r="AI299" t="b">
        <v>0</v>
      </c>
      <c r="AJ299" t="b">
        <v>0</v>
      </c>
      <c r="AK299" t="b">
        <v>0</v>
      </c>
      <c r="AL299" t="b">
        <v>0</v>
      </c>
      <c r="AM299" t="b">
        <v>0</v>
      </c>
      <c r="AN299" t="b">
        <v>0</v>
      </c>
      <c r="AO299" t="b">
        <v>0</v>
      </c>
      <c r="AP299" t="b">
        <v>0</v>
      </c>
      <c r="AQ299" t="s">
        <v>61</v>
      </c>
      <c r="AR299" t="s">
        <v>61</v>
      </c>
      <c r="AS299" t="s">
        <v>61</v>
      </c>
      <c r="AT299" t="s">
        <v>61</v>
      </c>
      <c r="AU299">
        <f>INT(US_Accidents_March23__3[[#This Row],[Start_Time]])</f>
        <v>42557</v>
      </c>
      <c r="AV299">
        <f>HOUR(US_Accidents_March23__3[[#This Row],[Start_Time]])</f>
        <v>15</v>
      </c>
      <c r="AW299" t="str">
        <f>TEXT(US_Accidents_March23__3[[#This Row],[date]],"ddd")</f>
        <v>Wed</v>
      </c>
      <c r="AX299" t="str" cm="1">
        <f t="array" ref="AX299">_xlfn.IFS(US_Accidents_March23__3[[#This Row],[hour]]&lt;6,"NIGHT",US_Accidents_March23__3[[#This Row],[hour]]&lt;12,"MORNING",US_Accidents_March23__3[[#This Row],[hour]]&lt;17,"AFTERNOON",TRUE,"EVENING")</f>
        <v>AFTERNOON</v>
      </c>
      <c r="AY299" t="str">
        <f>IF(WEEKDAY(US_Accidents_March23__3[[#This Row],[date]],2)&gt;5,"WEEKEND","WEEKDAY")</f>
        <v>WEEKDAY</v>
      </c>
    </row>
    <row r="300" spans="1:51" x14ac:dyDescent="0.35">
      <c r="A300" t="s">
        <v>1427</v>
      </c>
      <c r="B300" t="s">
        <v>46</v>
      </c>
      <c r="C300">
        <v>3</v>
      </c>
      <c r="D300" s="1">
        <v>42557.936909722222</v>
      </c>
      <c r="E300" s="1">
        <v>42557.968159722222</v>
      </c>
      <c r="F300">
        <v>34.495808000000004</v>
      </c>
      <c r="G300">
        <v>-118.62393200000001</v>
      </c>
      <c r="H300" t="s">
        <v>47</v>
      </c>
      <c r="I300" t="s">
        <v>47</v>
      </c>
      <c r="J300">
        <v>0</v>
      </c>
      <c r="K300" t="s">
        <v>1368</v>
      </c>
      <c r="L300" t="s">
        <v>1369</v>
      </c>
      <c r="M300" t="s">
        <v>1370</v>
      </c>
      <c r="N300" t="s">
        <v>1261</v>
      </c>
      <c r="O300" t="s">
        <v>910</v>
      </c>
      <c r="P300" t="s">
        <v>1371</v>
      </c>
      <c r="Q300" t="s">
        <v>53</v>
      </c>
      <c r="R300" t="s">
        <v>911</v>
      </c>
      <c r="S300" t="s">
        <v>1259</v>
      </c>
      <c r="T300" s="1">
        <v>42557.95208333333</v>
      </c>
      <c r="U300">
        <v>67</v>
      </c>
      <c r="V300">
        <v>67</v>
      </c>
      <c r="W300">
        <v>76</v>
      </c>
      <c r="X300">
        <v>29.1</v>
      </c>
      <c r="Y300">
        <v>10</v>
      </c>
      <c r="Z300" t="s">
        <v>753</v>
      </c>
      <c r="AA300">
        <v>3</v>
      </c>
      <c r="AB300">
        <v>0</v>
      </c>
      <c r="AC300" t="s">
        <v>1260</v>
      </c>
      <c r="AD300" t="b">
        <v>0</v>
      </c>
      <c r="AE300" t="b">
        <v>0</v>
      </c>
      <c r="AF300" t="b">
        <v>0</v>
      </c>
      <c r="AG300" t="b">
        <v>0</v>
      </c>
      <c r="AH300" t="b">
        <v>0</v>
      </c>
      <c r="AI300" t="b">
        <v>0</v>
      </c>
      <c r="AJ300" t="b">
        <v>0</v>
      </c>
      <c r="AK300" t="b">
        <v>0</v>
      </c>
      <c r="AL300" t="b">
        <v>0</v>
      </c>
      <c r="AM300" t="b">
        <v>0</v>
      </c>
      <c r="AN300" t="b">
        <v>0</v>
      </c>
      <c r="AO300" t="b">
        <v>0</v>
      </c>
      <c r="AP300" t="b">
        <v>0</v>
      </c>
      <c r="AQ300" t="s">
        <v>57</v>
      </c>
      <c r="AR300" t="s">
        <v>57</v>
      </c>
      <c r="AS300" t="s">
        <v>57</v>
      </c>
      <c r="AT300" t="s">
        <v>57</v>
      </c>
      <c r="AU300">
        <f>INT(US_Accidents_March23__3[[#This Row],[Start_Time]])</f>
        <v>42557</v>
      </c>
      <c r="AV300">
        <f>HOUR(US_Accidents_March23__3[[#This Row],[Start_Time]])</f>
        <v>22</v>
      </c>
      <c r="AW300" t="str">
        <f>TEXT(US_Accidents_March23__3[[#This Row],[date]],"ddd")</f>
        <v>Wed</v>
      </c>
      <c r="AX300" t="str" cm="1">
        <f t="array" ref="AX300">_xlfn.IFS(US_Accidents_March23__3[[#This Row],[hour]]&lt;6,"NIGHT",US_Accidents_March23__3[[#This Row],[hour]]&lt;12,"MORNING",US_Accidents_March23__3[[#This Row],[hour]]&lt;17,"AFTERNOON",TRUE,"EVENING")</f>
        <v>EVENING</v>
      </c>
      <c r="AY300" t="str">
        <f>IF(WEEKDAY(US_Accidents_March23__3[[#This Row],[date]],2)&gt;5,"WEEKEND","WEEKDAY")</f>
        <v>WEEKDAY</v>
      </c>
    </row>
    <row r="301" spans="1:51" x14ac:dyDescent="0.35">
      <c r="A301" t="s">
        <v>1428</v>
      </c>
      <c r="B301" t="s">
        <v>46</v>
      </c>
      <c r="C301">
        <v>3</v>
      </c>
      <c r="D301" s="1">
        <v>42558.213368055556</v>
      </c>
      <c r="E301" s="1">
        <v>42558.245000000003</v>
      </c>
      <c r="F301">
        <v>33.918906999999997</v>
      </c>
      <c r="G301">
        <v>-116.80005600000001</v>
      </c>
      <c r="H301" t="s">
        <v>47</v>
      </c>
      <c r="I301" t="s">
        <v>47</v>
      </c>
      <c r="J301">
        <v>0</v>
      </c>
      <c r="K301" t="s">
        <v>1429</v>
      </c>
      <c r="L301" t="s">
        <v>1293</v>
      </c>
      <c r="M301" t="s">
        <v>1384</v>
      </c>
      <c r="N301" t="s">
        <v>1264</v>
      </c>
      <c r="O301" t="s">
        <v>910</v>
      </c>
      <c r="P301" t="s">
        <v>1385</v>
      </c>
      <c r="Q301" t="s">
        <v>53</v>
      </c>
      <c r="R301" t="s">
        <v>911</v>
      </c>
      <c r="S301" t="s">
        <v>1287</v>
      </c>
      <c r="T301" s="1">
        <v>42558.206944444442</v>
      </c>
      <c r="U301">
        <v>58</v>
      </c>
      <c r="V301">
        <v>58</v>
      </c>
      <c r="W301">
        <v>100</v>
      </c>
      <c r="X301">
        <v>28.32</v>
      </c>
      <c r="Y301">
        <v>9</v>
      </c>
      <c r="Z301" t="s">
        <v>96</v>
      </c>
      <c r="AA301">
        <v>5</v>
      </c>
      <c r="AB301">
        <v>0</v>
      </c>
      <c r="AC301" t="s">
        <v>1260</v>
      </c>
      <c r="AD301" t="b">
        <v>0</v>
      </c>
      <c r="AE301" t="b">
        <v>0</v>
      </c>
      <c r="AF301" t="b">
        <v>0</v>
      </c>
      <c r="AG301" t="b">
        <v>0</v>
      </c>
      <c r="AH301" t="b">
        <v>0</v>
      </c>
      <c r="AI301" t="b">
        <v>0</v>
      </c>
      <c r="AJ301" t="b">
        <v>0</v>
      </c>
      <c r="AK301" t="b">
        <v>0</v>
      </c>
      <c r="AL301" t="b">
        <v>0</v>
      </c>
      <c r="AM301" t="b">
        <v>0</v>
      </c>
      <c r="AN301" t="b">
        <v>0</v>
      </c>
      <c r="AO301" t="b">
        <v>0</v>
      </c>
      <c r="AP301" t="b">
        <v>0</v>
      </c>
      <c r="AQ301" t="s">
        <v>57</v>
      </c>
      <c r="AR301" t="s">
        <v>57</v>
      </c>
      <c r="AS301" t="s">
        <v>61</v>
      </c>
      <c r="AT301" t="s">
        <v>61</v>
      </c>
      <c r="AU301">
        <f>INT(US_Accidents_March23__3[[#This Row],[Start_Time]])</f>
        <v>42558</v>
      </c>
      <c r="AV301">
        <f>HOUR(US_Accidents_March23__3[[#This Row],[Start_Time]])</f>
        <v>5</v>
      </c>
      <c r="AW301" t="str">
        <f>TEXT(US_Accidents_March23__3[[#This Row],[date]],"ddd")</f>
        <v>Thu</v>
      </c>
      <c r="AX301" t="str" cm="1">
        <f t="array" ref="AX301">_xlfn.IFS(US_Accidents_March23__3[[#This Row],[hour]]&lt;6,"NIGHT",US_Accidents_March23__3[[#This Row],[hour]]&lt;12,"MORNING",US_Accidents_March23__3[[#This Row],[hour]]&lt;17,"AFTERNOON",TRUE,"EVENING")</f>
        <v>NIGHT</v>
      </c>
      <c r="AY301" t="str">
        <f>IF(WEEKDAY(US_Accidents_March23__3[[#This Row],[date]],2)&gt;5,"WEEKEND","WEEKDAY")</f>
        <v>WEEKDAY</v>
      </c>
    </row>
    <row r="302" spans="1:51" x14ac:dyDescent="0.35">
      <c r="A302" t="s">
        <v>1436</v>
      </c>
      <c r="B302" t="s">
        <v>46</v>
      </c>
      <c r="C302">
        <v>2</v>
      </c>
      <c r="D302" s="1">
        <v>42564.583680555559</v>
      </c>
      <c r="E302" s="1">
        <v>42564.604513888888</v>
      </c>
      <c r="F302">
        <v>33.877403000000001</v>
      </c>
      <c r="G302">
        <v>-116.991653</v>
      </c>
      <c r="H302" t="s">
        <v>47</v>
      </c>
      <c r="I302" t="s">
        <v>47</v>
      </c>
      <c r="J302">
        <v>0</v>
      </c>
      <c r="K302" t="s">
        <v>1437</v>
      </c>
      <c r="L302" t="s">
        <v>1413</v>
      </c>
      <c r="M302" t="s">
        <v>1329</v>
      </c>
      <c r="N302" t="s">
        <v>1264</v>
      </c>
      <c r="O302" t="s">
        <v>910</v>
      </c>
      <c r="P302" t="s">
        <v>1330</v>
      </c>
      <c r="Q302" t="s">
        <v>53</v>
      </c>
      <c r="R302" t="s">
        <v>911</v>
      </c>
      <c r="S302" t="s">
        <v>1287</v>
      </c>
      <c r="T302" s="1">
        <v>42564.581944444442</v>
      </c>
      <c r="U302">
        <v>93</v>
      </c>
      <c r="V302">
        <v>93</v>
      </c>
      <c r="W302">
        <v>19</v>
      </c>
      <c r="X302">
        <v>28.33</v>
      </c>
      <c r="Y302">
        <v>10</v>
      </c>
      <c r="Z302" t="s">
        <v>102</v>
      </c>
      <c r="AA302">
        <v>8</v>
      </c>
      <c r="AB302">
        <v>0</v>
      </c>
      <c r="AC302" t="s">
        <v>1260</v>
      </c>
      <c r="AD302" t="b">
        <v>0</v>
      </c>
      <c r="AE302" t="b">
        <v>0</v>
      </c>
      <c r="AF302" t="b">
        <v>0</v>
      </c>
      <c r="AG302" t="b">
        <v>0</v>
      </c>
      <c r="AH302" t="b">
        <v>0</v>
      </c>
      <c r="AI302" t="b">
        <v>0</v>
      </c>
      <c r="AJ302" t="b">
        <v>0</v>
      </c>
      <c r="AK302" t="b">
        <v>0</v>
      </c>
      <c r="AL302" t="b">
        <v>0</v>
      </c>
      <c r="AM302" t="b">
        <v>0</v>
      </c>
      <c r="AN302" t="b">
        <v>0</v>
      </c>
      <c r="AO302" t="b">
        <v>0</v>
      </c>
      <c r="AP302" t="b">
        <v>0</v>
      </c>
      <c r="AQ302" t="s">
        <v>61</v>
      </c>
      <c r="AR302" t="s">
        <v>61</v>
      </c>
      <c r="AS302" t="s">
        <v>61</v>
      </c>
      <c r="AT302" t="s">
        <v>61</v>
      </c>
      <c r="AU302">
        <f>INT(US_Accidents_March23__3[[#This Row],[Start_Time]])</f>
        <v>42564</v>
      </c>
      <c r="AV302">
        <f>HOUR(US_Accidents_March23__3[[#This Row],[Start_Time]])</f>
        <v>14</v>
      </c>
      <c r="AW302" t="str">
        <f>TEXT(US_Accidents_March23__3[[#This Row],[date]],"ddd")</f>
        <v>Wed</v>
      </c>
      <c r="AX302" t="str" cm="1">
        <f t="array" ref="AX302">_xlfn.IFS(US_Accidents_March23__3[[#This Row],[hour]]&lt;6,"NIGHT",US_Accidents_March23__3[[#This Row],[hour]]&lt;12,"MORNING",US_Accidents_March23__3[[#This Row],[hour]]&lt;17,"AFTERNOON",TRUE,"EVENING")</f>
        <v>AFTERNOON</v>
      </c>
      <c r="AY302" t="str">
        <f>IF(WEEKDAY(US_Accidents_March23__3[[#This Row],[date]],2)&gt;5,"WEEKEND","WEEKDAY")</f>
        <v>WEEKDAY</v>
      </c>
    </row>
    <row r="303" spans="1:51" x14ac:dyDescent="0.35">
      <c r="A303" t="s">
        <v>1438</v>
      </c>
      <c r="B303" t="s">
        <v>46</v>
      </c>
      <c r="C303">
        <v>3</v>
      </c>
      <c r="D303" s="1">
        <v>42564.634918981479</v>
      </c>
      <c r="E303" s="1">
        <v>42564.655752314815</v>
      </c>
      <c r="F303">
        <v>33.926887999999998</v>
      </c>
      <c r="G303">
        <v>-116.97714199999999</v>
      </c>
      <c r="H303" t="s">
        <v>47</v>
      </c>
      <c r="I303" t="s">
        <v>47</v>
      </c>
      <c r="J303">
        <v>0</v>
      </c>
      <c r="K303" t="s">
        <v>1439</v>
      </c>
      <c r="L303" t="s">
        <v>1293</v>
      </c>
      <c r="M303" t="s">
        <v>1329</v>
      </c>
      <c r="N303" t="s">
        <v>1264</v>
      </c>
      <c r="O303" t="s">
        <v>910</v>
      </c>
      <c r="P303" t="s">
        <v>1330</v>
      </c>
      <c r="Q303" t="s">
        <v>53</v>
      </c>
      <c r="R303" t="s">
        <v>911</v>
      </c>
      <c r="S303" t="s">
        <v>1287</v>
      </c>
      <c r="T303" s="1">
        <v>42564.623611111114</v>
      </c>
      <c r="U303">
        <v>95</v>
      </c>
      <c r="V303">
        <v>95</v>
      </c>
      <c r="W303">
        <v>23</v>
      </c>
      <c r="X303">
        <v>28.31</v>
      </c>
      <c r="Y303">
        <v>10</v>
      </c>
      <c r="Z303" t="s">
        <v>102</v>
      </c>
      <c r="AA303">
        <v>9</v>
      </c>
      <c r="AB303">
        <v>0</v>
      </c>
      <c r="AC303" t="s">
        <v>1260</v>
      </c>
      <c r="AD303" t="b">
        <v>0</v>
      </c>
      <c r="AE303" t="b">
        <v>0</v>
      </c>
      <c r="AF303" t="b">
        <v>0</v>
      </c>
      <c r="AG303" t="b">
        <v>0</v>
      </c>
      <c r="AH303" t="b">
        <v>0</v>
      </c>
      <c r="AI303" t="b">
        <v>0</v>
      </c>
      <c r="AJ303" t="b">
        <v>0</v>
      </c>
      <c r="AK303" t="b">
        <v>0</v>
      </c>
      <c r="AL303" t="b">
        <v>0</v>
      </c>
      <c r="AM303" t="b">
        <v>0</v>
      </c>
      <c r="AN303" t="b">
        <v>0</v>
      </c>
      <c r="AO303" t="b">
        <v>0</v>
      </c>
      <c r="AP303" t="b">
        <v>0</v>
      </c>
      <c r="AQ303" t="s">
        <v>61</v>
      </c>
      <c r="AR303" t="s">
        <v>61</v>
      </c>
      <c r="AS303" t="s">
        <v>61</v>
      </c>
      <c r="AT303" t="s">
        <v>61</v>
      </c>
      <c r="AU303">
        <f>INT(US_Accidents_March23__3[[#This Row],[Start_Time]])</f>
        <v>42564</v>
      </c>
      <c r="AV303">
        <f>HOUR(US_Accidents_March23__3[[#This Row],[Start_Time]])</f>
        <v>15</v>
      </c>
      <c r="AW303" t="str">
        <f>TEXT(US_Accidents_March23__3[[#This Row],[date]],"ddd")</f>
        <v>Wed</v>
      </c>
      <c r="AX303" t="str" cm="1">
        <f t="array" ref="AX303">_xlfn.IFS(US_Accidents_March23__3[[#This Row],[hour]]&lt;6,"NIGHT",US_Accidents_March23__3[[#This Row],[hour]]&lt;12,"MORNING",US_Accidents_March23__3[[#This Row],[hour]]&lt;17,"AFTERNOON",TRUE,"EVENING")</f>
        <v>AFTERNOON</v>
      </c>
      <c r="AY303" t="str">
        <f>IF(WEEKDAY(US_Accidents_March23__3[[#This Row],[date]],2)&gt;5,"WEEKEND","WEEKDAY")</f>
        <v>WEEKDAY</v>
      </c>
    </row>
    <row r="304" spans="1:51" x14ac:dyDescent="0.35">
      <c r="A304" t="s">
        <v>1442</v>
      </c>
      <c r="B304" t="s">
        <v>46</v>
      </c>
      <c r="C304">
        <v>2</v>
      </c>
      <c r="D304" s="1">
        <v>42571.552824074075</v>
      </c>
      <c r="E304" s="1">
        <v>42571.573657407411</v>
      </c>
      <c r="F304">
        <v>34.494990999999999</v>
      </c>
      <c r="G304">
        <v>-118.62121599999999</v>
      </c>
      <c r="H304" t="s">
        <v>47</v>
      </c>
      <c r="I304" t="s">
        <v>47</v>
      </c>
      <c r="J304">
        <v>0</v>
      </c>
      <c r="K304" t="s">
        <v>1443</v>
      </c>
      <c r="L304" t="s">
        <v>1444</v>
      </c>
      <c r="M304" t="s">
        <v>1370</v>
      </c>
      <c r="N304" t="s">
        <v>1261</v>
      </c>
      <c r="O304" t="s">
        <v>910</v>
      </c>
      <c r="P304" t="s">
        <v>1445</v>
      </c>
      <c r="Q304" t="s">
        <v>53</v>
      </c>
      <c r="R304" t="s">
        <v>911</v>
      </c>
      <c r="S304" t="s">
        <v>1259</v>
      </c>
      <c r="T304" s="1">
        <v>42571.535416666666</v>
      </c>
      <c r="U304">
        <v>99</v>
      </c>
      <c r="V304">
        <v>99</v>
      </c>
      <c r="W304">
        <v>11</v>
      </c>
      <c r="X304">
        <v>29.08</v>
      </c>
      <c r="Y304">
        <v>10</v>
      </c>
      <c r="Z304" t="s">
        <v>1320</v>
      </c>
      <c r="AA304">
        <v>3</v>
      </c>
      <c r="AB304">
        <v>0</v>
      </c>
      <c r="AC304" t="s">
        <v>1260</v>
      </c>
      <c r="AD304" t="b">
        <v>0</v>
      </c>
      <c r="AE304" t="b">
        <v>0</v>
      </c>
      <c r="AF304" t="b">
        <v>0</v>
      </c>
      <c r="AG304" t="b">
        <v>0</v>
      </c>
      <c r="AH304" t="b">
        <v>0</v>
      </c>
      <c r="AI304" t="b">
        <v>0</v>
      </c>
      <c r="AJ304" t="b">
        <v>0</v>
      </c>
      <c r="AK304" t="b">
        <v>0</v>
      </c>
      <c r="AL304" t="b">
        <v>0</v>
      </c>
      <c r="AM304" t="b">
        <v>0</v>
      </c>
      <c r="AN304" t="b">
        <v>0</v>
      </c>
      <c r="AO304" t="b">
        <v>0</v>
      </c>
      <c r="AP304" t="b">
        <v>0</v>
      </c>
      <c r="AQ304" t="s">
        <v>61</v>
      </c>
      <c r="AR304" t="s">
        <v>61</v>
      </c>
      <c r="AS304" t="s">
        <v>61</v>
      </c>
      <c r="AT304" t="s">
        <v>61</v>
      </c>
      <c r="AU304">
        <f>INT(US_Accidents_March23__3[[#This Row],[Start_Time]])</f>
        <v>42571</v>
      </c>
      <c r="AV304">
        <f>HOUR(US_Accidents_March23__3[[#This Row],[Start_Time]])</f>
        <v>13</v>
      </c>
      <c r="AW304" t="str">
        <f>TEXT(US_Accidents_March23__3[[#This Row],[date]],"ddd")</f>
        <v>Wed</v>
      </c>
      <c r="AX304" t="str" cm="1">
        <f t="array" ref="AX304">_xlfn.IFS(US_Accidents_March23__3[[#This Row],[hour]]&lt;6,"NIGHT",US_Accidents_March23__3[[#This Row],[hour]]&lt;12,"MORNING",US_Accidents_March23__3[[#This Row],[hour]]&lt;17,"AFTERNOON",TRUE,"EVENING")</f>
        <v>AFTERNOON</v>
      </c>
      <c r="AY304" t="str">
        <f>IF(WEEKDAY(US_Accidents_March23__3[[#This Row],[date]],2)&gt;5,"WEEKEND","WEEKDAY")</f>
        <v>WEEKDAY</v>
      </c>
    </row>
    <row r="305" spans="1:51" x14ac:dyDescent="0.35">
      <c r="A305" t="s">
        <v>1446</v>
      </c>
      <c r="B305" t="s">
        <v>46</v>
      </c>
      <c r="C305">
        <v>3</v>
      </c>
      <c r="D305" s="1">
        <v>42571.599930555552</v>
      </c>
      <c r="E305" s="1">
        <v>42571.652361111112</v>
      </c>
      <c r="F305">
        <v>33.919136000000002</v>
      </c>
      <c r="G305">
        <v>-116.80006399999999</v>
      </c>
      <c r="H305" t="s">
        <v>47</v>
      </c>
      <c r="I305" t="s">
        <v>47</v>
      </c>
      <c r="J305">
        <v>0</v>
      </c>
      <c r="K305" t="s">
        <v>1447</v>
      </c>
      <c r="L305" t="s">
        <v>1271</v>
      </c>
      <c r="M305" t="s">
        <v>1384</v>
      </c>
      <c r="N305" t="s">
        <v>1264</v>
      </c>
      <c r="O305" t="s">
        <v>910</v>
      </c>
      <c r="P305" t="s">
        <v>1385</v>
      </c>
      <c r="Q305" t="s">
        <v>53</v>
      </c>
      <c r="R305" t="s">
        <v>911</v>
      </c>
      <c r="S305" t="s">
        <v>1287</v>
      </c>
      <c r="T305" s="1">
        <v>42571.581944444442</v>
      </c>
      <c r="U305">
        <v>102</v>
      </c>
      <c r="V305">
        <v>102</v>
      </c>
      <c r="W305">
        <v>9</v>
      </c>
      <c r="X305">
        <v>28.33</v>
      </c>
      <c r="Y305">
        <v>10</v>
      </c>
      <c r="Z305" t="s">
        <v>96</v>
      </c>
      <c r="AA305">
        <v>13</v>
      </c>
      <c r="AB305">
        <v>0</v>
      </c>
      <c r="AC305" t="s">
        <v>1260</v>
      </c>
      <c r="AD305" t="b">
        <v>0</v>
      </c>
      <c r="AE305" t="b">
        <v>0</v>
      </c>
      <c r="AF305" t="b">
        <v>0</v>
      </c>
      <c r="AG305" t="b">
        <v>0</v>
      </c>
      <c r="AH305" t="b">
        <v>0</v>
      </c>
      <c r="AI305" t="b">
        <v>0</v>
      </c>
      <c r="AJ305" t="b">
        <v>0</v>
      </c>
      <c r="AK305" t="b">
        <v>0</v>
      </c>
      <c r="AL305" t="b">
        <v>0</v>
      </c>
      <c r="AM305" t="b">
        <v>0</v>
      </c>
      <c r="AN305" t="b">
        <v>0</v>
      </c>
      <c r="AO305" t="b">
        <v>0</v>
      </c>
      <c r="AP305" t="b">
        <v>0</v>
      </c>
      <c r="AQ305" t="s">
        <v>61</v>
      </c>
      <c r="AR305" t="s">
        <v>61</v>
      </c>
      <c r="AS305" t="s">
        <v>61</v>
      </c>
      <c r="AT305" t="s">
        <v>61</v>
      </c>
      <c r="AU305">
        <f>INT(US_Accidents_March23__3[[#This Row],[Start_Time]])</f>
        <v>42571</v>
      </c>
      <c r="AV305">
        <f>HOUR(US_Accidents_March23__3[[#This Row],[Start_Time]])</f>
        <v>14</v>
      </c>
      <c r="AW305" t="str">
        <f>TEXT(US_Accidents_March23__3[[#This Row],[date]],"ddd")</f>
        <v>Wed</v>
      </c>
      <c r="AX305" t="str" cm="1">
        <f t="array" ref="AX305">_xlfn.IFS(US_Accidents_March23__3[[#This Row],[hour]]&lt;6,"NIGHT",US_Accidents_March23__3[[#This Row],[hour]]&lt;12,"MORNING",US_Accidents_March23__3[[#This Row],[hour]]&lt;17,"AFTERNOON",TRUE,"EVENING")</f>
        <v>AFTERNOON</v>
      </c>
      <c r="AY305" t="str">
        <f>IF(WEEKDAY(US_Accidents_March23__3[[#This Row],[date]],2)&gt;5,"WEEKEND","WEEKDAY")</f>
        <v>WEEKDAY</v>
      </c>
    </row>
    <row r="306" spans="1:51" x14ac:dyDescent="0.35">
      <c r="A306" t="s">
        <v>1448</v>
      </c>
      <c r="B306" t="s">
        <v>46</v>
      </c>
      <c r="C306">
        <v>3</v>
      </c>
      <c r="D306" s="1">
        <v>42573.539247685185</v>
      </c>
      <c r="E306" s="1">
        <v>42573.564583333333</v>
      </c>
      <c r="F306">
        <v>34.016758000000003</v>
      </c>
      <c r="G306">
        <v>-117.09586299999999</v>
      </c>
      <c r="H306" t="s">
        <v>47</v>
      </c>
      <c r="I306" t="s">
        <v>47</v>
      </c>
      <c r="J306">
        <v>0</v>
      </c>
      <c r="K306" t="s">
        <v>1449</v>
      </c>
      <c r="L306" t="s">
        <v>1450</v>
      </c>
      <c r="M306" t="s">
        <v>1411</v>
      </c>
      <c r="N306" t="s">
        <v>1266</v>
      </c>
      <c r="O306" t="s">
        <v>910</v>
      </c>
      <c r="P306" t="s">
        <v>1412</v>
      </c>
      <c r="Q306" t="s">
        <v>53</v>
      </c>
      <c r="R306" t="s">
        <v>911</v>
      </c>
      <c r="S306" t="s">
        <v>1287</v>
      </c>
      <c r="T306" s="1">
        <v>42573.540277777778</v>
      </c>
      <c r="U306">
        <v>103</v>
      </c>
      <c r="V306">
        <v>103</v>
      </c>
      <c r="W306">
        <v>8</v>
      </c>
      <c r="X306">
        <v>28.33</v>
      </c>
      <c r="Y306">
        <v>10</v>
      </c>
      <c r="Z306" t="s">
        <v>102</v>
      </c>
      <c r="AA306">
        <v>7</v>
      </c>
      <c r="AB306">
        <v>0</v>
      </c>
      <c r="AC306" t="s">
        <v>1260</v>
      </c>
      <c r="AD306" t="b">
        <v>0</v>
      </c>
      <c r="AE306" t="b">
        <v>0</v>
      </c>
      <c r="AF306" t="b">
        <v>0</v>
      </c>
      <c r="AG306" t="b">
        <v>0</v>
      </c>
      <c r="AH306" t="b">
        <v>0</v>
      </c>
      <c r="AI306" t="b">
        <v>0</v>
      </c>
      <c r="AJ306" t="b">
        <v>0</v>
      </c>
      <c r="AK306" t="b">
        <v>0</v>
      </c>
      <c r="AL306" t="b">
        <v>0</v>
      </c>
      <c r="AM306" t="b">
        <v>0</v>
      </c>
      <c r="AN306" t="b">
        <v>0</v>
      </c>
      <c r="AO306" t="b">
        <v>0</v>
      </c>
      <c r="AP306" t="b">
        <v>0</v>
      </c>
      <c r="AQ306" t="s">
        <v>61</v>
      </c>
      <c r="AR306" t="s">
        <v>61</v>
      </c>
      <c r="AS306" t="s">
        <v>61</v>
      </c>
      <c r="AT306" t="s">
        <v>61</v>
      </c>
      <c r="AU306">
        <f>INT(US_Accidents_March23__3[[#This Row],[Start_Time]])</f>
        <v>42573</v>
      </c>
      <c r="AV306">
        <f>HOUR(US_Accidents_March23__3[[#This Row],[Start_Time]])</f>
        <v>12</v>
      </c>
      <c r="AW306" t="str">
        <f>TEXT(US_Accidents_March23__3[[#This Row],[date]],"ddd")</f>
        <v>Fri</v>
      </c>
      <c r="AX306" t="str" cm="1">
        <f t="array" ref="AX306">_xlfn.IFS(US_Accidents_March23__3[[#This Row],[hour]]&lt;6,"NIGHT",US_Accidents_March23__3[[#This Row],[hour]]&lt;12,"MORNING",US_Accidents_March23__3[[#This Row],[hour]]&lt;17,"AFTERNOON",TRUE,"EVENING")</f>
        <v>AFTERNOON</v>
      </c>
      <c r="AY306" t="str">
        <f>IF(WEEKDAY(US_Accidents_March23__3[[#This Row],[date]],2)&gt;5,"WEEKEND","WEEKDAY")</f>
        <v>WEEKDAY</v>
      </c>
    </row>
    <row r="307" spans="1:51" x14ac:dyDescent="0.35">
      <c r="A307" t="s">
        <v>1451</v>
      </c>
      <c r="B307" t="s">
        <v>46</v>
      </c>
      <c r="C307">
        <v>2</v>
      </c>
      <c r="D307" s="1">
        <v>42573.577847222223</v>
      </c>
      <c r="E307" s="1">
        <v>42573.629930555559</v>
      </c>
      <c r="F307">
        <v>33.925446000000001</v>
      </c>
      <c r="G307">
        <v>-116.81210300000001</v>
      </c>
      <c r="H307" t="s">
        <v>47</v>
      </c>
      <c r="I307" t="s">
        <v>47</v>
      </c>
      <c r="J307">
        <v>0</v>
      </c>
      <c r="K307" t="s">
        <v>1452</v>
      </c>
      <c r="L307" t="s">
        <v>1453</v>
      </c>
      <c r="M307" t="s">
        <v>1384</v>
      </c>
      <c r="N307" t="s">
        <v>1264</v>
      </c>
      <c r="O307" t="s">
        <v>910</v>
      </c>
      <c r="P307" t="s">
        <v>1454</v>
      </c>
      <c r="Q307" t="s">
        <v>53</v>
      </c>
      <c r="R307" t="s">
        <v>911</v>
      </c>
      <c r="S307" t="s">
        <v>1287</v>
      </c>
      <c r="T307" s="1">
        <v>42573.581944444442</v>
      </c>
      <c r="U307">
        <v>105</v>
      </c>
      <c r="V307">
        <v>105</v>
      </c>
      <c r="W307">
        <v>8</v>
      </c>
      <c r="X307">
        <v>28.31</v>
      </c>
      <c r="Y307">
        <v>10</v>
      </c>
      <c r="Z307" t="s">
        <v>102</v>
      </c>
      <c r="AA307">
        <v>8</v>
      </c>
      <c r="AB307">
        <v>0</v>
      </c>
      <c r="AC307" t="s">
        <v>1260</v>
      </c>
      <c r="AD307" t="b">
        <v>0</v>
      </c>
      <c r="AE307" t="b">
        <v>0</v>
      </c>
      <c r="AF307" t="b">
        <v>0</v>
      </c>
      <c r="AG307" t="b">
        <v>0</v>
      </c>
      <c r="AH307" t="b">
        <v>0</v>
      </c>
      <c r="AI307" t="b">
        <v>0</v>
      </c>
      <c r="AJ307" t="b">
        <v>0</v>
      </c>
      <c r="AK307" t="b">
        <v>0</v>
      </c>
      <c r="AL307" t="b">
        <v>0</v>
      </c>
      <c r="AM307" t="b">
        <v>0</v>
      </c>
      <c r="AN307" t="b">
        <v>0</v>
      </c>
      <c r="AO307" t="b">
        <v>1</v>
      </c>
      <c r="AP307" t="b">
        <v>0</v>
      </c>
      <c r="AQ307" t="s">
        <v>61</v>
      </c>
      <c r="AR307" t="s">
        <v>61</v>
      </c>
      <c r="AS307" t="s">
        <v>61</v>
      </c>
      <c r="AT307" t="s">
        <v>61</v>
      </c>
      <c r="AU307">
        <f>INT(US_Accidents_March23__3[[#This Row],[Start_Time]])</f>
        <v>42573</v>
      </c>
      <c r="AV307">
        <f>HOUR(US_Accidents_March23__3[[#This Row],[Start_Time]])</f>
        <v>13</v>
      </c>
      <c r="AW307" t="str">
        <f>TEXT(US_Accidents_March23__3[[#This Row],[date]],"ddd")</f>
        <v>Fri</v>
      </c>
      <c r="AX307" t="str" cm="1">
        <f t="array" ref="AX307">_xlfn.IFS(US_Accidents_March23__3[[#This Row],[hour]]&lt;6,"NIGHT",US_Accidents_March23__3[[#This Row],[hour]]&lt;12,"MORNING",US_Accidents_March23__3[[#This Row],[hour]]&lt;17,"AFTERNOON",TRUE,"EVENING")</f>
        <v>AFTERNOON</v>
      </c>
      <c r="AY307" t="str">
        <f>IF(WEEKDAY(US_Accidents_March23__3[[#This Row],[date]],2)&gt;5,"WEEKEND","WEEKDAY")</f>
        <v>WEEKDAY</v>
      </c>
    </row>
    <row r="308" spans="1:51" x14ac:dyDescent="0.35">
      <c r="A308" t="s">
        <v>1455</v>
      </c>
      <c r="B308" t="s">
        <v>46</v>
      </c>
      <c r="C308">
        <v>3</v>
      </c>
      <c r="D308" s="1">
        <v>42573.599953703706</v>
      </c>
      <c r="E308" s="1">
        <v>42573.631203703706</v>
      </c>
      <c r="F308">
        <v>34.502536999999997</v>
      </c>
      <c r="G308">
        <v>-118.627472</v>
      </c>
      <c r="H308" t="s">
        <v>47</v>
      </c>
      <c r="I308" t="s">
        <v>47</v>
      </c>
      <c r="J308">
        <v>0</v>
      </c>
      <c r="K308" t="s">
        <v>1456</v>
      </c>
      <c r="L308" t="s">
        <v>1262</v>
      </c>
      <c r="M308" t="s">
        <v>1370</v>
      </c>
      <c r="N308" t="s">
        <v>1261</v>
      </c>
      <c r="O308" t="s">
        <v>910</v>
      </c>
      <c r="P308" t="s">
        <v>1371</v>
      </c>
      <c r="Q308" t="s">
        <v>53</v>
      </c>
      <c r="R308" t="s">
        <v>911</v>
      </c>
      <c r="S308" t="s">
        <v>1259</v>
      </c>
      <c r="T308" s="1">
        <v>42573.618750000001</v>
      </c>
      <c r="U308">
        <v>106</v>
      </c>
      <c r="V308">
        <v>106</v>
      </c>
      <c r="W308">
        <v>12</v>
      </c>
      <c r="X308">
        <v>29.01</v>
      </c>
      <c r="Y308">
        <v>10</v>
      </c>
      <c r="Z308" t="s">
        <v>457</v>
      </c>
      <c r="AA308">
        <v>12</v>
      </c>
      <c r="AB308">
        <v>0</v>
      </c>
      <c r="AC308" t="s">
        <v>1260</v>
      </c>
      <c r="AD308" t="b">
        <v>0</v>
      </c>
      <c r="AE308" t="b">
        <v>0</v>
      </c>
      <c r="AF308" t="b">
        <v>0</v>
      </c>
      <c r="AG308" t="b">
        <v>0</v>
      </c>
      <c r="AH308" t="b">
        <v>0</v>
      </c>
      <c r="AI308" t="b">
        <v>0</v>
      </c>
      <c r="AJ308" t="b">
        <v>0</v>
      </c>
      <c r="AK308" t="b">
        <v>0</v>
      </c>
      <c r="AL308" t="b">
        <v>0</v>
      </c>
      <c r="AM308" t="b">
        <v>0</v>
      </c>
      <c r="AN308" t="b">
        <v>0</v>
      </c>
      <c r="AO308" t="b">
        <v>0</v>
      </c>
      <c r="AP308" t="b">
        <v>0</v>
      </c>
      <c r="AQ308" t="s">
        <v>61</v>
      </c>
      <c r="AR308" t="s">
        <v>61</v>
      </c>
      <c r="AS308" t="s">
        <v>61</v>
      </c>
      <c r="AT308" t="s">
        <v>61</v>
      </c>
      <c r="AU308">
        <f>INT(US_Accidents_March23__3[[#This Row],[Start_Time]])</f>
        <v>42573</v>
      </c>
      <c r="AV308">
        <f>HOUR(US_Accidents_March23__3[[#This Row],[Start_Time]])</f>
        <v>14</v>
      </c>
      <c r="AW308" t="str">
        <f>TEXT(US_Accidents_March23__3[[#This Row],[date]],"ddd")</f>
        <v>Fri</v>
      </c>
      <c r="AX308" t="str" cm="1">
        <f t="array" ref="AX308">_xlfn.IFS(US_Accidents_March23__3[[#This Row],[hour]]&lt;6,"NIGHT",US_Accidents_March23__3[[#This Row],[hour]]&lt;12,"MORNING",US_Accidents_March23__3[[#This Row],[hour]]&lt;17,"AFTERNOON",TRUE,"EVENING")</f>
        <v>AFTERNOON</v>
      </c>
      <c r="AY308" t="str">
        <f>IF(WEEKDAY(US_Accidents_March23__3[[#This Row],[date]],2)&gt;5,"WEEKEND","WEEKDAY")</f>
        <v>WEEKDAY</v>
      </c>
    </row>
    <row r="309" spans="1:51" x14ac:dyDescent="0.35">
      <c r="A309" t="s">
        <v>1457</v>
      </c>
      <c r="B309" t="s">
        <v>46</v>
      </c>
      <c r="C309">
        <v>2</v>
      </c>
      <c r="D309" s="1">
        <v>42573.703657407408</v>
      </c>
      <c r="E309" s="1">
        <v>42573.734907407408</v>
      </c>
      <c r="F309">
        <v>34.389946000000002</v>
      </c>
      <c r="G309">
        <v>-118.57326499999999</v>
      </c>
      <c r="H309" t="s">
        <v>47</v>
      </c>
      <c r="I309" t="s">
        <v>47</v>
      </c>
      <c r="J309">
        <v>0</v>
      </c>
      <c r="K309" t="s">
        <v>1458</v>
      </c>
      <c r="L309" t="s">
        <v>1305</v>
      </c>
      <c r="M309" t="s">
        <v>1303</v>
      </c>
      <c r="N309" t="s">
        <v>1261</v>
      </c>
      <c r="O309" t="s">
        <v>910</v>
      </c>
      <c r="P309" t="s">
        <v>1407</v>
      </c>
      <c r="Q309" t="s">
        <v>53</v>
      </c>
      <c r="R309" t="s">
        <v>911</v>
      </c>
      <c r="S309" t="s">
        <v>1259</v>
      </c>
      <c r="T309" s="1">
        <v>42573.70208333333</v>
      </c>
      <c r="U309">
        <v>107</v>
      </c>
      <c r="V309">
        <v>107</v>
      </c>
      <c r="W309">
        <v>9</v>
      </c>
      <c r="X309">
        <v>28.97</v>
      </c>
      <c r="Y309">
        <v>10</v>
      </c>
      <c r="Z309" t="s">
        <v>118</v>
      </c>
      <c r="AA309">
        <v>9</v>
      </c>
      <c r="AB309">
        <v>0</v>
      </c>
      <c r="AC309" t="s">
        <v>1260</v>
      </c>
      <c r="AD309" t="b">
        <v>0</v>
      </c>
      <c r="AE309" t="b">
        <v>0</v>
      </c>
      <c r="AF309" t="b">
        <v>1</v>
      </c>
      <c r="AG309" t="b">
        <v>0</v>
      </c>
      <c r="AH309" t="b">
        <v>0</v>
      </c>
      <c r="AI309" t="b">
        <v>0</v>
      </c>
      <c r="AJ309" t="b">
        <v>0</v>
      </c>
      <c r="AK309" t="b">
        <v>0</v>
      </c>
      <c r="AL309" t="b">
        <v>0</v>
      </c>
      <c r="AM309" t="b">
        <v>0</v>
      </c>
      <c r="AN309" t="b">
        <v>0</v>
      </c>
      <c r="AO309" t="b">
        <v>1</v>
      </c>
      <c r="AP309" t="b">
        <v>0</v>
      </c>
      <c r="AQ309" t="s">
        <v>61</v>
      </c>
      <c r="AR309" t="s">
        <v>61</v>
      </c>
      <c r="AS309" t="s">
        <v>61</v>
      </c>
      <c r="AT309" t="s">
        <v>61</v>
      </c>
      <c r="AU309">
        <f>INT(US_Accidents_March23__3[[#This Row],[Start_Time]])</f>
        <v>42573</v>
      </c>
      <c r="AV309">
        <f>HOUR(US_Accidents_March23__3[[#This Row],[Start_Time]])</f>
        <v>16</v>
      </c>
      <c r="AW309" t="str">
        <f>TEXT(US_Accidents_March23__3[[#This Row],[date]],"ddd")</f>
        <v>Fri</v>
      </c>
      <c r="AX309" t="str" cm="1">
        <f t="array" ref="AX309">_xlfn.IFS(US_Accidents_March23__3[[#This Row],[hour]]&lt;6,"NIGHT",US_Accidents_March23__3[[#This Row],[hour]]&lt;12,"MORNING",US_Accidents_March23__3[[#This Row],[hour]]&lt;17,"AFTERNOON",TRUE,"EVENING")</f>
        <v>AFTERNOON</v>
      </c>
      <c r="AY309" t="str">
        <f>IF(WEEKDAY(US_Accidents_March23__3[[#This Row],[date]],2)&gt;5,"WEEKEND","WEEKDAY")</f>
        <v>WEEKDAY</v>
      </c>
    </row>
    <row r="310" spans="1:51" x14ac:dyDescent="0.35">
      <c r="A310" t="s">
        <v>1461</v>
      </c>
      <c r="B310" t="s">
        <v>46</v>
      </c>
      <c r="C310">
        <v>2</v>
      </c>
      <c r="D310" s="1">
        <v>42577.685902777775</v>
      </c>
      <c r="E310" s="1">
        <v>42577.737986111111</v>
      </c>
      <c r="F310">
        <v>34.422210999999997</v>
      </c>
      <c r="G310">
        <v>-118.58459499999999</v>
      </c>
      <c r="H310" t="s">
        <v>47</v>
      </c>
      <c r="I310" t="s">
        <v>47</v>
      </c>
      <c r="J310">
        <v>0</v>
      </c>
      <c r="K310" t="s">
        <v>1462</v>
      </c>
      <c r="L310" t="s">
        <v>1408</v>
      </c>
      <c r="M310" t="s">
        <v>1291</v>
      </c>
      <c r="N310" t="s">
        <v>1261</v>
      </c>
      <c r="O310" t="s">
        <v>910</v>
      </c>
      <c r="P310" t="s">
        <v>1341</v>
      </c>
      <c r="Q310" t="s">
        <v>53</v>
      </c>
      <c r="R310" t="s">
        <v>911</v>
      </c>
      <c r="S310" t="s">
        <v>1259</v>
      </c>
      <c r="T310" s="1">
        <v>42577.70208333333</v>
      </c>
      <c r="U310">
        <v>98</v>
      </c>
      <c r="V310">
        <v>98</v>
      </c>
      <c r="W310">
        <v>16</v>
      </c>
      <c r="X310">
        <v>28.97</v>
      </c>
      <c r="Y310">
        <v>10</v>
      </c>
      <c r="Z310" t="s">
        <v>1320</v>
      </c>
      <c r="AA310">
        <v>6</v>
      </c>
      <c r="AB310">
        <v>0</v>
      </c>
      <c r="AC310" t="s">
        <v>1081</v>
      </c>
      <c r="AD310" t="b">
        <v>0</v>
      </c>
      <c r="AE310" t="b">
        <v>0</v>
      </c>
      <c r="AF310" t="b">
        <v>1</v>
      </c>
      <c r="AG310" t="b">
        <v>0</v>
      </c>
      <c r="AH310" t="b">
        <v>0</v>
      </c>
      <c r="AI310" t="b">
        <v>0</v>
      </c>
      <c r="AJ310" t="b">
        <v>0</v>
      </c>
      <c r="AK310" t="b">
        <v>0</v>
      </c>
      <c r="AL310" t="b">
        <v>0</v>
      </c>
      <c r="AM310" t="b">
        <v>0</v>
      </c>
      <c r="AN310" t="b">
        <v>0</v>
      </c>
      <c r="AO310" t="b">
        <v>0</v>
      </c>
      <c r="AP310" t="b">
        <v>0</v>
      </c>
      <c r="AQ310" t="s">
        <v>61</v>
      </c>
      <c r="AR310" t="s">
        <v>61</v>
      </c>
      <c r="AS310" t="s">
        <v>61</v>
      </c>
      <c r="AT310" t="s">
        <v>61</v>
      </c>
      <c r="AU310">
        <f>INT(US_Accidents_March23__3[[#This Row],[Start_Time]])</f>
        <v>42577</v>
      </c>
      <c r="AV310">
        <f>HOUR(US_Accidents_March23__3[[#This Row],[Start_Time]])</f>
        <v>16</v>
      </c>
      <c r="AW310" t="str">
        <f>TEXT(US_Accidents_March23__3[[#This Row],[date]],"ddd")</f>
        <v>Tue</v>
      </c>
      <c r="AX310" t="str" cm="1">
        <f t="array" ref="AX310">_xlfn.IFS(US_Accidents_March23__3[[#This Row],[hour]]&lt;6,"NIGHT",US_Accidents_March23__3[[#This Row],[hour]]&lt;12,"MORNING",US_Accidents_March23__3[[#This Row],[hour]]&lt;17,"AFTERNOON",TRUE,"EVENING")</f>
        <v>AFTERNOON</v>
      </c>
      <c r="AY310" t="str">
        <f>IF(WEEKDAY(US_Accidents_March23__3[[#This Row],[date]],2)&gt;5,"WEEKEND","WEEKDAY")</f>
        <v>WEEKDAY</v>
      </c>
    </row>
    <row r="311" spans="1:51" x14ac:dyDescent="0.35">
      <c r="A311" t="s">
        <v>1464</v>
      </c>
      <c r="B311" t="s">
        <v>46</v>
      </c>
      <c r="C311">
        <v>3</v>
      </c>
      <c r="D311" s="1">
        <v>42580.657256944447</v>
      </c>
      <c r="E311" s="1">
        <v>42580.688506944447</v>
      </c>
      <c r="F311">
        <v>33.921203999999996</v>
      </c>
      <c r="G311">
        <v>-116.806496</v>
      </c>
      <c r="H311" t="s">
        <v>47</v>
      </c>
      <c r="I311" t="s">
        <v>47</v>
      </c>
      <c r="J311">
        <v>0</v>
      </c>
      <c r="K311" t="s">
        <v>1465</v>
      </c>
      <c r="L311" t="s">
        <v>1293</v>
      </c>
      <c r="M311" t="s">
        <v>1384</v>
      </c>
      <c r="N311" t="s">
        <v>1264</v>
      </c>
      <c r="O311" t="s">
        <v>910</v>
      </c>
      <c r="P311" t="s">
        <v>1385</v>
      </c>
      <c r="Q311" t="s">
        <v>53</v>
      </c>
      <c r="R311" t="s">
        <v>911</v>
      </c>
      <c r="S311" t="s">
        <v>1287</v>
      </c>
      <c r="T311" s="1">
        <v>42580.665277777778</v>
      </c>
      <c r="U311">
        <v>100</v>
      </c>
      <c r="V311">
        <v>100</v>
      </c>
      <c r="W311">
        <v>26</v>
      </c>
      <c r="X311">
        <v>28.18</v>
      </c>
      <c r="Y311">
        <v>10</v>
      </c>
      <c r="Z311" t="s">
        <v>102</v>
      </c>
      <c r="AA311">
        <v>16</v>
      </c>
      <c r="AB311">
        <v>0</v>
      </c>
      <c r="AC311" t="s">
        <v>1260</v>
      </c>
      <c r="AD311" t="b">
        <v>0</v>
      </c>
      <c r="AE311" t="b">
        <v>0</v>
      </c>
      <c r="AF311" t="b">
        <v>0</v>
      </c>
      <c r="AG311" t="b">
        <v>0</v>
      </c>
      <c r="AH311" t="b">
        <v>0</v>
      </c>
      <c r="AI311" t="b">
        <v>0</v>
      </c>
      <c r="AJ311" t="b">
        <v>0</v>
      </c>
      <c r="AK311" t="b">
        <v>0</v>
      </c>
      <c r="AL311" t="b">
        <v>0</v>
      </c>
      <c r="AM311" t="b">
        <v>0</v>
      </c>
      <c r="AN311" t="b">
        <v>0</v>
      </c>
      <c r="AO311" t="b">
        <v>0</v>
      </c>
      <c r="AP311" t="b">
        <v>0</v>
      </c>
      <c r="AQ311" t="s">
        <v>61</v>
      </c>
      <c r="AR311" t="s">
        <v>61</v>
      </c>
      <c r="AS311" t="s">
        <v>61</v>
      </c>
      <c r="AT311" t="s">
        <v>61</v>
      </c>
      <c r="AU311">
        <f>INT(US_Accidents_March23__3[[#This Row],[Start_Time]])</f>
        <v>42580</v>
      </c>
      <c r="AV311">
        <f>HOUR(US_Accidents_March23__3[[#This Row],[Start_Time]])</f>
        <v>15</v>
      </c>
      <c r="AW311" t="str">
        <f>TEXT(US_Accidents_March23__3[[#This Row],[date]],"ddd")</f>
        <v>Fri</v>
      </c>
      <c r="AX311" t="str" cm="1">
        <f t="array" ref="AX311">_xlfn.IFS(US_Accidents_March23__3[[#This Row],[hour]]&lt;6,"NIGHT",US_Accidents_March23__3[[#This Row],[hour]]&lt;12,"MORNING",US_Accidents_March23__3[[#This Row],[hour]]&lt;17,"AFTERNOON",TRUE,"EVENING")</f>
        <v>AFTERNOON</v>
      </c>
      <c r="AY311" t="str">
        <f>IF(WEEKDAY(US_Accidents_March23__3[[#This Row],[date]],2)&gt;5,"WEEKEND","WEEKDAY")</f>
        <v>WEEKDAY</v>
      </c>
    </row>
    <row r="312" spans="1:51" x14ac:dyDescent="0.35">
      <c r="A312" t="s">
        <v>1467</v>
      </c>
      <c r="B312" t="s">
        <v>46</v>
      </c>
      <c r="C312">
        <v>2</v>
      </c>
      <c r="D312" s="1">
        <v>42704.769328703704</v>
      </c>
      <c r="E312" s="1">
        <v>42704.800462962965</v>
      </c>
      <c r="F312">
        <v>33.736885000000001</v>
      </c>
      <c r="G312">
        <v>-116.932472</v>
      </c>
      <c r="H312" t="s">
        <v>47</v>
      </c>
      <c r="I312" t="s">
        <v>47</v>
      </c>
      <c r="J312">
        <v>0</v>
      </c>
      <c r="K312" t="s">
        <v>1468</v>
      </c>
      <c r="L312" t="s">
        <v>1469</v>
      </c>
      <c r="M312" t="s">
        <v>1285</v>
      </c>
      <c r="N312" t="s">
        <v>1264</v>
      </c>
      <c r="O312" t="s">
        <v>910</v>
      </c>
      <c r="P312" t="s">
        <v>1470</v>
      </c>
      <c r="Q312" t="s">
        <v>53</v>
      </c>
      <c r="R312" t="s">
        <v>911</v>
      </c>
      <c r="S312" t="s">
        <v>1287</v>
      </c>
      <c r="T312" s="1">
        <v>42704.748611111114</v>
      </c>
      <c r="U312">
        <v>52</v>
      </c>
      <c r="V312">
        <v>52</v>
      </c>
      <c r="W312">
        <v>61</v>
      </c>
      <c r="X312">
        <v>28.35</v>
      </c>
      <c r="Y312">
        <v>10</v>
      </c>
      <c r="Z312" t="s">
        <v>102</v>
      </c>
      <c r="AA312">
        <v>7</v>
      </c>
      <c r="AB312">
        <v>0</v>
      </c>
      <c r="AC312" t="s">
        <v>362</v>
      </c>
      <c r="AD312" t="b">
        <v>0</v>
      </c>
      <c r="AE312" t="b">
        <v>0</v>
      </c>
      <c r="AF312" t="b">
        <v>0</v>
      </c>
      <c r="AG312" t="b">
        <v>0</v>
      </c>
      <c r="AH312" t="b">
        <v>0</v>
      </c>
      <c r="AI312" t="b">
        <v>0</v>
      </c>
      <c r="AJ312" t="b">
        <v>0</v>
      </c>
      <c r="AK312" t="b">
        <v>0</v>
      </c>
      <c r="AL312" t="b">
        <v>0</v>
      </c>
      <c r="AM312" t="b">
        <v>0</v>
      </c>
      <c r="AN312" t="b">
        <v>0</v>
      </c>
      <c r="AO312" t="b">
        <v>0</v>
      </c>
      <c r="AP312" t="b">
        <v>0</v>
      </c>
      <c r="AQ312" t="s">
        <v>57</v>
      </c>
      <c r="AR312" t="s">
        <v>57</v>
      </c>
      <c r="AS312" t="s">
        <v>57</v>
      </c>
      <c r="AT312" t="s">
        <v>57</v>
      </c>
      <c r="AU312">
        <f>INT(US_Accidents_March23__3[[#This Row],[Start_Time]])</f>
        <v>42704</v>
      </c>
      <c r="AV312">
        <f>HOUR(US_Accidents_March23__3[[#This Row],[Start_Time]])</f>
        <v>18</v>
      </c>
      <c r="AW312" t="str">
        <f>TEXT(US_Accidents_March23__3[[#This Row],[date]],"ddd")</f>
        <v>Wed</v>
      </c>
      <c r="AX312" t="str" cm="1">
        <f t="array" ref="AX312">_xlfn.IFS(US_Accidents_March23__3[[#This Row],[hour]]&lt;6,"NIGHT",US_Accidents_March23__3[[#This Row],[hour]]&lt;12,"MORNING",US_Accidents_March23__3[[#This Row],[hour]]&lt;17,"AFTERNOON",TRUE,"EVENING")</f>
        <v>EVENING</v>
      </c>
      <c r="AY312" t="str">
        <f>IF(WEEKDAY(US_Accidents_March23__3[[#This Row],[date]],2)&gt;5,"WEEKEND","WEEKDAY")</f>
        <v>WEEKDAY</v>
      </c>
    </row>
    <row r="313" spans="1:51" x14ac:dyDescent="0.35">
      <c r="A313" t="s">
        <v>1471</v>
      </c>
      <c r="B313" t="s">
        <v>46</v>
      </c>
      <c r="C313">
        <v>2</v>
      </c>
      <c r="D313" s="1">
        <v>42704.800219907411</v>
      </c>
      <c r="E313" s="1">
        <v>42704.820879629631</v>
      </c>
      <c r="F313">
        <v>34.435200000000002</v>
      </c>
      <c r="G313">
        <v>-118.618362</v>
      </c>
      <c r="H313" t="s">
        <v>47</v>
      </c>
      <c r="I313" t="s">
        <v>47</v>
      </c>
      <c r="J313">
        <v>0.01</v>
      </c>
      <c r="K313" t="s">
        <v>1472</v>
      </c>
      <c r="L313" t="s">
        <v>1473</v>
      </c>
      <c r="M313" t="s">
        <v>1291</v>
      </c>
      <c r="N313" t="s">
        <v>1261</v>
      </c>
      <c r="O313" t="s">
        <v>910</v>
      </c>
      <c r="P313" t="s">
        <v>1341</v>
      </c>
      <c r="Q313" t="s">
        <v>53</v>
      </c>
      <c r="R313" t="s">
        <v>911</v>
      </c>
      <c r="S313" t="s">
        <v>1259</v>
      </c>
      <c r="T313" s="1">
        <v>42704.785416666666</v>
      </c>
      <c r="U313">
        <v>56</v>
      </c>
      <c r="V313">
        <v>56</v>
      </c>
      <c r="W313">
        <v>39</v>
      </c>
      <c r="X313">
        <v>29.13</v>
      </c>
      <c r="Y313">
        <v>10</v>
      </c>
      <c r="Z313" t="s">
        <v>85</v>
      </c>
      <c r="AA313">
        <v>3</v>
      </c>
      <c r="AB313">
        <v>0</v>
      </c>
      <c r="AC313" t="s">
        <v>1260</v>
      </c>
      <c r="AD313" t="b">
        <v>0</v>
      </c>
      <c r="AE313" t="b">
        <v>0</v>
      </c>
      <c r="AF313" t="b">
        <v>0</v>
      </c>
      <c r="AG313" t="b">
        <v>0</v>
      </c>
      <c r="AH313" t="b">
        <v>0</v>
      </c>
      <c r="AI313" t="b">
        <v>0</v>
      </c>
      <c r="AJ313" t="b">
        <v>0</v>
      </c>
      <c r="AK313" t="b">
        <v>0</v>
      </c>
      <c r="AL313" t="b">
        <v>0</v>
      </c>
      <c r="AM313" t="b">
        <v>0</v>
      </c>
      <c r="AN313" t="b">
        <v>0</v>
      </c>
      <c r="AO313" t="b">
        <v>1</v>
      </c>
      <c r="AP313" t="b">
        <v>0</v>
      </c>
      <c r="AQ313" t="s">
        <v>57</v>
      </c>
      <c r="AR313" t="s">
        <v>57</v>
      </c>
      <c r="AS313" t="s">
        <v>57</v>
      </c>
      <c r="AT313" t="s">
        <v>57</v>
      </c>
      <c r="AU313">
        <f>INT(US_Accidents_March23__3[[#This Row],[Start_Time]])</f>
        <v>42704</v>
      </c>
      <c r="AV313">
        <f>HOUR(US_Accidents_March23__3[[#This Row],[Start_Time]])</f>
        <v>19</v>
      </c>
      <c r="AW313" t="str">
        <f>TEXT(US_Accidents_March23__3[[#This Row],[date]],"ddd")</f>
        <v>Wed</v>
      </c>
      <c r="AX313" t="str" cm="1">
        <f t="array" ref="AX313">_xlfn.IFS(US_Accidents_March23__3[[#This Row],[hour]]&lt;6,"NIGHT",US_Accidents_March23__3[[#This Row],[hour]]&lt;12,"MORNING",US_Accidents_March23__3[[#This Row],[hour]]&lt;17,"AFTERNOON",TRUE,"EVENING")</f>
        <v>EVENING</v>
      </c>
      <c r="AY313" t="str">
        <f>IF(WEEKDAY(US_Accidents_March23__3[[#This Row],[date]],2)&gt;5,"WEEKEND","WEEKDAY")</f>
        <v>WEEKDAY</v>
      </c>
    </row>
    <row r="314" spans="1:51" x14ac:dyDescent="0.35">
      <c r="A314" t="s">
        <v>1474</v>
      </c>
      <c r="B314" t="s">
        <v>46</v>
      </c>
      <c r="C314">
        <v>2</v>
      </c>
      <c r="D314" s="1">
        <v>42704.814803240741</v>
      </c>
      <c r="E314" s="1">
        <v>42704.845879629633</v>
      </c>
      <c r="F314">
        <v>34.454269000000004</v>
      </c>
      <c r="G314">
        <v>-118.420326</v>
      </c>
      <c r="H314" t="s">
        <v>47</v>
      </c>
      <c r="I314" t="s">
        <v>47</v>
      </c>
      <c r="J314">
        <v>0.01</v>
      </c>
      <c r="K314" t="s">
        <v>1475</v>
      </c>
      <c r="L314" t="s">
        <v>1414</v>
      </c>
      <c r="M314" t="s">
        <v>1299</v>
      </c>
      <c r="N314" t="s">
        <v>1261</v>
      </c>
      <c r="O314" t="s">
        <v>910</v>
      </c>
      <c r="P314" t="s">
        <v>1433</v>
      </c>
      <c r="Q314" t="s">
        <v>53</v>
      </c>
      <c r="R314" t="s">
        <v>911</v>
      </c>
      <c r="S314" t="s">
        <v>1259</v>
      </c>
      <c r="T314" s="1">
        <v>42704.82708333333</v>
      </c>
      <c r="U314">
        <v>53</v>
      </c>
      <c r="V314">
        <v>53</v>
      </c>
      <c r="W314">
        <v>45</v>
      </c>
      <c r="X314">
        <v>29.13</v>
      </c>
      <c r="Y314">
        <v>10</v>
      </c>
      <c r="Z314" t="s">
        <v>1346</v>
      </c>
      <c r="AA314">
        <v>0</v>
      </c>
      <c r="AB314">
        <v>0</v>
      </c>
      <c r="AC314" t="s">
        <v>1260</v>
      </c>
      <c r="AD314" t="b">
        <v>0</v>
      </c>
      <c r="AE314" t="b">
        <v>0</v>
      </c>
      <c r="AF314" t="b">
        <v>1</v>
      </c>
      <c r="AG314" t="b">
        <v>0</v>
      </c>
      <c r="AH314" t="b">
        <v>0</v>
      </c>
      <c r="AI314" t="b">
        <v>0</v>
      </c>
      <c r="AJ314" t="b">
        <v>0</v>
      </c>
      <c r="AK314" t="b">
        <v>0</v>
      </c>
      <c r="AL314" t="b">
        <v>0</v>
      </c>
      <c r="AM314" t="b">
        <v>0</v>
      </c>
      <c r="AN314" t="b">
        <v>0</v>
      </c>
      <c r="AO314" t="b">
        <v>1</v>
      </c>
      <c r="AP314" t="b">
        <v>0</v>
      </c>
      <c r="AQ314" t="s">
        <v>57</v>
      </c>
      <c r="AR314" t="s">
        <v>57</v>
      </c>
      <c r="AS314" t="s">
        <v>57</v>
      </c>
      <c r="AT314" t="s">
        <v>57</v>
      </c>
      <c r="AU314">
        <f>INT(US_Accidents_March23__3[[#This Row],[Start_Time]])</f>
        <v>42704</v>
      </c>
      <c r="AV314">
        <f>HOUR(US_Accidents_March23__3[[#This Row],[Start_Time]])</f>
        <v>19</v>
      </c>
      <c r="AW314" t="str">
        <f>TEXT(US_Accidents_March23__3[[#This Row],[date]],"ddd")</f>
        <v>Wed</v>
      </c>
      <c r="AX314" t="str" cm="1">
        <f t="array" ref="AX314">_xlfn.IFS(US_Accidents_March23__3[[#This Row],[hour]]&lt;6,"NIGHT",US_Accidents_March23__3[[#This Row],[hour]]&lt;12,"MORNING",US_Accidents_March23__3[[#This Row],[hour]]&lt;17,"AFTERNOON",TRUE,"EVENING")</f>
        <v>EVENING</v>
      </c>
      <c r="AY314" t="str">
        <f>IF(WEEKDAY(US_Accidents_March23__3[[#This Row],[date]],2)&gt;5,"WEEKEND","WEEKDAY")</f>
        <v>WEEKDAY</v>
      </c>
    </row>
    <row r="315" spans="1:51" x14ac:dyDescent="0.35">
      <c r="A315" t="s">
        <v>1476</v>
      </c>
      <c r="B315" t="s">
        <v>46</v>
      </c>
      <c r="C315">
        <v>2</v>
      </c>
      <c r="D315" s="1">
        <v>42704.922939814816</v>
      </c>
      <c r="E315" s="1">
        <v>42704.95385416667</v>
      </c>
      <c r="F315">
        <v>34.443236999999996</v>
      </c>
      <c r="G315">
        <v>-118.60576599999999</v>
      </c>
      <c r="H315" t="s">
        <v>47</v>
      </c>
      <c r="I315" t="s">
        <v>47</v>
      </c>
      <c r="J315">
        <v>0.01</v>
      </c>
      <c r="K315" t="s">
        <v>1477</v>
      </c>
      <c r="L315" t="s">
        <v>1262</v>
      </c>
      <c r="M315" t="s">
        <v>1291</v>
      </c>
      <c r="N315" t="s">
        <v>1261</v>
      </c>
      <c r="O315" t="s">
        <v>910</v>
      </c>
      <c r="P315" t="s">
        <v>1341</v>
      </c>
      <c r="Q315" t="s">
        <v>53</v>
      </c>
      <c r="R315" t="s">
        <v>911</v>
      </c>
      <c r="S315" t="s">
        <v>1259</v>
      </c>
      <c r="T315" s="1">
        <v>42704.910416666666</v>
      </c>
      <c r="U315">
        <v>48</v>
      </c>
      <c r="V315">
        <v>48</v>
      </c>
      <c r="W315">
        <v>63</v>
      </c>
      <c r="X315">
        <v>29.13</v>
      </c>
      <c r="Y315">
        <v>10</v>
      </c>
      <c r="Z315" t="s">
        <v>1346</v>
      </c>
      <c r="AA315">
        <v>0</v>
      </c>
      <c r="AB315">
        <v>0</v>
      </c>
      <c r="AC315" t="s">
        <v>1260</v>
      </c>
      <c r="AD315" t="b">
        <v>0</v>
      </c>
      <c r="AE315" t="b">
        <v>0</v>
      </c>
      <c r="AF315" t="b">
        <v>0</v>
      </c>
      <c r="AG315" t="b">
        <v>0</v>
      </c>
      <c r="AH315" t="b">
        <v>0</v>
      </c>
      <c r="AI315" t="b">
        <v>0</v>
      </c>
      <c r="AJ315" t="b">
        <v>0</v>
      </c>
      <c r="AK315" t="b">
        <v>0</v>
      </c>
      <c r="AL315" t="b">
        <v>0</v>
      </c>
      <c r="AM315" t="b">
        <v>0</v>
      </c>
      <c r="AN315" t="b">
        <v>0</v>
      </c>
      <c r="AO315" t="b">
        <v>0</v>
      </c>
      <c r="AP315" t="b">
        <v>0</v>
      </c>
      <c r="AQ315" t="s">
        <v>57</v>
      </c>
      <c r="AR315" t="s">
        <v>57</v>
      </c>
      <c r="AS315" t="s">
        <v>57</v>
      </c>
      <c r="AT315" t="s">
        <v>57</v>
      </c>
      <c r="AU315">
        <f>INT(US_Accidents_March23__3[[#This Row],[Start_Time]])</f>
        <v>42704</v>
      </c>
      <c r="AV315">
        <f>HOUR(US_Accidents_March23__3[[#This Row],[Start_Time]])</f>
        <v>22</v>
      </c>
      <c r="AW315" t="str">
        <f>TEXT(US_Accidents_March23__3[[#This Row],[date]],"ddd")</f>
        <v>Wed</v>
      </c>
      <c r="AX315" t="str" cm="1">
        <f t="array" ref="AX315">_xlfn.IFS(US_Accidents_March23__3[[#This Row],[hour]]&lt;6,"NIGHT",US_Accidents_March23__3[[#This Row],[hour]]&lt;12,"MORNING",US_Accidents_March23__3[[#This Row],[hour]]&lt;17,"AFTERNOON",TRUE,"EVENING")</f>
        <v>EVENING</v>
      </c>
      <c r="AY315" t="str">
        <f>IF(WEEKDAY(US_Accidents_March23__3[[#This Row],[date]],2)&gt;5,"WEEKEND","WEEKDAY")</f>
        <v>WEEKDAY</v>
      </c>
    </row>
    <row r="316" spans="1:51" x14ac:dyDescent="0.35">
      <c r="A316" t="s">
        <v>1478</v>
      </c>
      <c r="B316" t="s">
        <v>46</v>
      </c>
      <c r="C316">
        <v>2</v>
      </c>
      <c r="D316" s="1">
        <v>42708.121539351851</v>
      </c>
      <c r="E316" s="1">
        <v>42708.152615740742</v>
      </c>
      <c r="F316">
        <v>33.801090000000002</v>
      </c>
      <c r="G316">
        <v>-116.954628</v>
      </c>
      <c r="H316" t="s">
        <v>47</v>
      </c>
      <c r="I316" t="s">
        <v>47</v>
      </c>
      <c r="J316">
        <v>0.01</v>
      </c>
      <c r="K316" t="s">
        <v>1479</v>
      </c>
      <c r="L316" t="s">
        <v>1480</v>
      </c>
      <c r="M316" t="s">
        <v>1363</v>
      </c>
      <c r="N316" t="s">
        <v>1264</v>
      </c>
      <c r="O316" t="s">
        <v>910</v>
      </c>
      <c r="P316" t="s">
        <v>1481</v>
      </c>
      <c r="Q316" t="s">
        <v>53</v>
      </c>
      <c r="R316" t="s">
        <v>911</v>
      </c>
      <c r="S316" t="s">
        <v>1287</v>
      </c>
      <c r="T316" s="1">
        <v>42708.123611111114</v>
      </c>
      <c r="U316">
        <v>36</v>
      </c>
      <c r="V316">
        <v>36</v>
      </c>
      <c r="W316">
        <v>71</v>
      </c>
      <c r="X316">
        <v>28.45</v>
      </c>
      <c r="Y316">
        <v>10</v>
      </c>
      <c r="Z316" t="s">
        <v>96</v>
      </c>
      <c r="AA316">
        <v>3</v>
      </c>
      <c r="AB316">
        <v>0</v>
      </c>
      <c r="AC316" t="s">
        <v>1260</v>
      </c>
      <c r="AD316" t="b">
        <v>0</v>
      </c>
      <c r="AE316" t="b">
        <v>0</v>
      </c>
      <c r="AF316" t="b">
        <v>0</v>
      </c>
      <c r="AG316" t="b">
        <v>0</v>
      </c>
      <c r="AH316" t="b">
        <v>0</v>
      </c>
      <c r="AI316" t="b">
        <v>0</v>
      </c>
      <c r="AJ316" t="b">
        <v>0</v>
      </c>
      <c r="AK316" t="b">
        <v>0</v>
      </c>
      <c r="AL316" t="b">
        <v>0</v>
      </c>
      <c r="AM316" t="b">
        <v>0</v>
      </c>
      <c r="AN316" t="b">
        <v>0</v>
      </c>
      <c r="AO316" t="b">
        <v>0</v>
      </c>
      <c r="AP316" t="b">
        <v>0</v>
      </c>
      <c r="AQ316" t="s">
        <v>57</v>
      </c>
      <c r="AR316" t="s">
        <v>57</v>
      </c>
      <c r="AS316" t="s">
        <v>57</v>
      </c>
      <c r="AT316" t="s">
        <v>57</v>
      </c>
      <c r="AU316">
        <f>INT(US_Accidents_March23__3[[#This Row],[Start_Time]])</f>
        <v>42708</v>
      </c>
      <c r="AV316">
        <f>HOUR(US_Accidents_March23__3[[#This Row],[Start_Time]])</f>
        <v>2</v>
      </c>
      <c r="AW316" t="str">
        <f>TEXT(US_Accidents_March23__3[[#This Row],[date]],"ddd")</f>
        <v>Sun</v>
      </c>
      <c r="AX316" t="str" cm="1">
        <f t="array" ref="AX316">_xlfn.IFS(US_Accidents_March23__3[[#This Row],[hour]]&lt;6,"NIGHT",US_Accidents_March23__3[[#This Row],[hour]]&lt;12,"MORNING",US_Accidents_March23__3[[#This Row],[hour]]&lt;17,"AFTERNOON",TRUE,"EVENING")</f>
        <v>NIGHT</v>
      </c>
      <c r="AY316" t="str">
        <f>IF(WEEKDAY(US_Accidents_March23__3[[#This Row],[date]],2)&gt;5,"WEEKEND","WEEKDAY")</f>
        <v>WEEKEND</v>
      </c>
    </row>
    <row r="317" spans="1:51" x14ac:dyDescent="0.35">
      <c r="A317" t="s">
        <v>1482</v>
      </c>
      <c r="B317" t="s">
        <v>46</v>
      </c>
      <c r="C317">
        <v>3</v>
      </c>
      <c r="D317" s="1">
        <v>42708.298298611109</v>
      </c>
      <c r="E317" s="1">
        <v>42708.329548611109</v>
      </c>
      <c r="F317">
        <v>34.489615999999998</v>
      </c>
      <c r="G317">
        <v>-118.61932400000001</v>
      </c>
      <c r="H317" t="s">
        <v>47</v>
      </c>
      <c r="I317" t="s">
        <v>47</v>
      </c>
      <c r="J317">
        <v>0.01</v>
      </c>
      <c r="K317" t="s">
        <v>1483</v>
      </c>
      <c r="L317" t="s">
        <v>1262</v>
      </c>
      <c r="M317" t="s">
        <v>1370</v>
      </c>
      <c r="N317" t="s">
        <v>1261</v>
      </c>
      <c r="O317" t="s">
        <v>910</v>
      </c>
      <c r="P317" t="s">
        <v>1371</v>
      </c>
      <c r="Q317" t="s">
        <v>53</v>
      </c>
      <c r="R317" t="s">
        <v>911</v>
      </c>
      <c r="S317" t="s">
        <v>1259</v>
      </c>
      <c r="T317" s="1">
        <v>42708.285416666666</v>
      </c>
      <c r="U317">
        <v>46</v>
      </c>
      <c r="V317">
        <v>44</v>
      </c>
      <c r="W317">
        <v>46</v>
      </c>
      <c r="X317">
        <v>29.21</v>
      </c>
      <c r="Y317">
        <v>10</v>
      </c>
      <c r="Z317" t="s">
        <v>458</v>
      </c>
      <c r="AA317">
        <v>5</v>
      </c>
      <c r="AB317">
        <v>0</v>
      </c>
      <c r="AC317" t="s">
        <v>1260</v>
      </c>
      <c r="AD317" t="b">
        <v>0</v>
      </c>
      <c r="AE317" t="b">
        <v>0</v>
      </c>
      <c r="AF317" t="b">
        <v>0</v>
      </c>
      <c r="AG317" t="b">
        <v>0</v>
      </c>
      <c r="AH317" t="b">
        <v>0</v>
      </c>
      <c r="AI317" t="b">
        <v>0</v>
      </c>
      <c r="AJ317" t="b">
        <v>0</v>
      </c>
      <c r="AK317" t="b">
        <v>0</v>
      </c>
      <c r="AL317" t="b">
        <v>0</v>
      </c>
      <c r="AM317" t="b">
        <v>0</v>
      </c>
      <c r="AN317" t="b">
        <v>0</v>
      </c>
      <c r="AO317" t="b">
        <v>0</v>
      </c>
      <c r="AP317" t="b">
        <v>0</v>
      </c>
      <c r="AQ317" t="s">
        <v>61</v>
      </c>
      <c r="AR317" t="s">
        <v>61</v>
      </c>
      <c r="AS317" t="s">
        <v>61</v>
      </c>
      <c r="AT317" t="s">
        <v>61</v>
      </c>
      <c r="AU317">
        <f>INT(US_Accidents_March23__3[[#This Row],[Start_Time]])</f>
        <v>42708</v>
      </c>
      <c r="AV317">
        <f>HOUR(US_Accidents_March23__3[[#This Row],[Start_Time]])</f>
        <v>7</v>
      </c>
      <c r="AW317" t="str">
        <f>TEXT(US_Accidents_March23__3[[#This Row],[date]],"ddd")</f>
        <v>Sun</v>
      </c>
      <c r="AX317" t="str" cm="1">
        <f t="array" ref="AX317">_xlfn.IFS(US_Accidents_March23__3[[#This Row],[hour]]&lt;6,"NIGHT",US_Accidents_March23__3[[#This Row],[hour]]&lt;12,"MORNING",US_Accidents_March23__3[[#This Row],[hour]]&lt;17,"AFTERNOON",TRUE,"EVENING")</f>
        <v>MORNING</v>
      </c>
      <c r="AY317" t="str">
        <f>IF(WEEKDAY(US_Accidents_March23__3[[#This Row],[date]],2)&gt;5,"WEEKEND","WEEKDAY")</f>
        <v>WEEKEND</v>
      </c>
    </row>
    <row r="318" spans="1:51" x14ac:dyDescent="0.35">
      <c r="A318" t="s">
        <v>1484</v>
      </c>
      <c r="B318" t="s">
        <v>46</v>
      </c>
      <c r="C318">
        <v>3</v>
      </c>
      <c r="D318" s="1">
        <v>42709.112939814811</v>
      </c>
      <c r="E318" s="1">
        <v>42709.143645833334</v>
      </c>
      <c r="F318">
        <v>34.495808000000004</v>
      </c>
      <c r="G318">
        <v>-118.62393200000001</v>
      </c>
      <c r="H318" t="s">
        <v>47</v>
      </c>
      <c r="I318" t="s">
        <v>47</v>
      </c>
      <c r="J318">
        <v>0.01</v>
      </c>
      <c r="K318" t="s">
        <v>1485</v>
      </c>
      <c r="L318" t="s">
        <v>1369</v>
      </c>
      <c r="M318" t="s">
        <v>1370</v>
      </c>
      <c r="N318" t="s">
        <v>1261</v>
      </c>
      <c r="O318" t="s">
        <v>910</v>
      </c>
      <c r="P318" t="s">
        <v>1371</v>
      </c>
      <c r="Q318" t="s">
        <v>53</v>
      </c>
      <c r="R318" t="s">
        <v>911</v>
      </c>
      <c r="S318" t="s">
        <v>1259</v>
      </c>
      <c r="T318" s="1">
        <v>42709.118750000001</v>
      </c>
      <c r="U318">
        <v>46</v>
      </c>
      <c r="V318">
        <v>46</v>
      </c>
      <c r="W318">
        <v>66</v>
      </c>
      <c r="X318">
        <v>29.09</v>
      </c>
      <c r="Y318">
        <v>10</v>
      </c>
      <c r="Z318" t="s">
        <v>1346</v>
      </c>
      <c r="AA318">
        <v>0</v>
      </c>
      <c r="AB318">
        <v>0</v>
      </c>
      <c r="AC318" t="s">
        <v>1260</v>
      </c>
      <c r="AD318" t="b">
        <v>0</v>
      </c>
      <c r="AE318" t="b">
        <v>0</v>
      </c>
      <c r="AF318" t="b">
        <v>0</v>
      </c>
      <c r="AG318" t="b">
        <v>0</v>
      </c>
      <c r="AH318" t="b">
        <v>0</v>
      </c>
      <c r="AI318" t="b">
        <v>0</v>
      </c>
      <c r="AJ318" t="b">
        <v>0</v>
      </c>
      <c r="AK318" t="b">
        <v>0</v>
      </c>
      <c r="AL318" t="b">
        <v>0</v>
      </c>
      <c r="AM318" t="b">
        <v>0</v>
      </c>
      <c r="AN318" t="b">
        <v>0</v>
      </c>
      <c r="AO318" t="b">
        <v>0</v>
      </c>
      <c r="AP318" t="b">
        <v>0</v>
      </c>
      <c r="AQ318" t="s">
        <v>57</v>
      </c>
      <c r="AR318" t="s">
        <v>57</v>
      </c>
      <c r="AS318" t="s">
        <v>57</v>
      </c>
      <c r="AT318" t="s">
        <v>57</v>
      </c>
      <c r="AU318">
        <f>INT(US_Accidents_March23__3[[#This Row],[Start_Time]])</f>
        <v>42709</v>
      </c>
      <c r="AV318">
        <f>HOUR(US_Accidents_March23__3[[#This Row],[Start_Time]])</f>
        <v>2</v>
      </c>
      <c r="AW318" t="str">
        <f>TEXT(US_Accidents_March23__3[[#This Row],[date]],"ddd")</f>
        <v>Mon</v>
      </c>
      <c r="AX318" t="str" cm="1">
        <f t="array" ref="AX318">_xlfn.IFS(US_Accidents_March23__3[[#This Row],[hour]]&lt;6,"NIGHT",US_Accidents_March23__3[[#This Row],[hour]]&lt;12,"MORNING",US_Accidents_March23__3[[#This Row],[hour]]&lt;17,"AFTERNOON",TRUE,"EVENING")</f>
        <v>NIGHT</v>
      </c>
      <c r="AY318" t="str">
        <f>IF(WEEKDAY(US_Accidents_March23__3[[#This Row],[date]],2)&gt;5,"WEEKEND","WEEKDAY")</f>
        <v>WEEKDAY</v>
      </c>
    </row>
    <row r="319" spans="1:51" x14ac:dyDescent="0.35">
      <c r="A319" t="s">
        <v>1486</v>
      </c>
      <c r="B319" t="s">
        <v>46</v>
      </c>
      <c r="C319">
        <v>2</v>
      </c>
      <c r="D319" s="1">
        <v>42709.31046296296</v>
      </c>
      <c r="E319" s="1">
        <v>42709.341539351852</v>
      </c>
      <c r="F319">
        <v>34.422297999999998</v>
      </c>
      <c r="G319">
        <v>-118.58474699999999</v>
      </c>
      <c r="H319" t="s">
        <v>47</v>
      </c>
      <c r="I319" t="s">
        <v>47</v>
      </c>
      <c r="J319">
        <v>0</v>
      </c>
      <c r="K319" t="s">
        <v>1462</v>
      </c>
      <c r="L319" t="s">
        <v>1408</v>
      </c>
      <c r="M319" t="s">
        <v>1291</v>
      </c>
      <c r="N319" t="s">
        <v>1261</v>
      </c>
      <c r="O319" t="s">
        <v>910</v>
      </c>
      <c r="P319" t="s">
        <v>1341</v>
      </c>
      <c r="Q319" t="s">
        <v>53</v>
      </c>
      <c r="R319" t="s">
        <v>911</v>
      </c>
      <c r="S319" t="s">
        <v>1259</v>
      </c>
      <c r="T319" s="1">
        <v>42709.32708333333</v>
      </c>
      <c r="U319">
        <v>47</v>
      </c>
      <c r="V319">
        <v>47</v>
      </c>
      <c r="W319">
        <v>61</v>
      </c>
      <c r="X319">
        <v>29.11</v>
      </c>
      <c r="Y319">
        <v>10</v>
      </c>
      <c r="Z319" t="s">
        <v>1346</v>
      </c>
      <c r="AA319">
        <v>0</v>
      </c>
      <c r="AB319">
        <v>0</v>
      </c>
      <c r="AC319" t="s">
        <v>1260</v>
      </c>
      <c r="AD319" t="b">
        <v>0</v>
      </c>
      <c r="AE319" t="b">
        <v>0</v>
      </c>
      <c r="AF319" t="b">
        <v>1</v>
      </c>
      <c r="AG319" t="b">
        <v>0</v>
      </c>
      <c r="AH319" t="b">
        <v>0</v>
      </c>
      <c r="AI319" t="b">
        <v>0</v>
      </c>
      <c r="AJ319" t="b">
        <v>0</v>
      </c>
      <c r="AK319" t="b">
        <v>0</v>
      </c>
      <c r="AL319" t="b">
        <v>0</v>
      </c>
      <c r="AM319" t="b">
        <v>0</v>
      </c>
      <c r="AN319" t="b">
        <v>0</v>
      </c>
      <c r="AO319" t="b">
        <v>1</v>
      </c>
      <c r="AP319" t="b">
        <v>0</v>
      </c>
      <c r="AQ319" t="s">
        <v>61</v>
      </c>
      <c r="AR319" t="s">
        <v>61</v>
      </c>
      <c r="AS319" t="s">
        <v>61</v>
      </c>
      <c r="AT319" t="s">
        <v>61</v>
      </c>
      <c r="AU319">
        <f>INT(US_Accidents_March23__3[[#This Row],[Start_Time]])</f>
        <v>42709</v>
      </c>
      <c r="AV319">
        <f>HOUR(US_Accidents_March23__3[[#This Row],[Start_Time]])</f>
        <v>7</v>
      </c>
      <c r="AW319" t="str">
        <f>TEXT(US_Accidents_March23__3[[#This Row],[date]],"ddd")</f>
        <v>Mon</v>
      </c>
      <c r="AX319" t="str" cm="1">
        <f t="array" ref="AX319">_xlfn.IFS(US_Accidents_March23__3[[#This Row],[hour]]&lt;6,"NIGHT",US_Accidents_March23__3[[#This Row],[hour]]&lt;12,"MORNING",US_Accidents_March23__3[[#This Row],[hour]]&lt;17,"AFTERNOON",TRUE,"EVENING")</f>
        <v>MORNING</v>
      </c>
      <c r="AY319" t="str">
        <f>IF(WEEKDAY(US_Accidents_March23__3[[#This Row],[date]],2)&gt;5,"WEEKEND","WEEKDAY")</f>
        <v>WEEKDAY</v>
      </c>
    </row>
    <row r="320" spans="1:51" x14ac:dyDescent="0.35">
      <c r="A320" t="s">
        <v>1487</v>
      </c>
      <c r="B320" t="s">
        <v>46</v>
      </c>
      <c r="C320">
        <v>2</v>
      </c>
      <c r="D320" s="1">
        <v>42709.382430555554</v>
      </c>
      <c r="E320" s="1">
        <v>42709.406944444447</v>
      </c>
      <c r="F320">
        <v>34.425117</v>
      </c>
      <c r="G320">
        <v>-118.42363700000001</v>
      </c>
      <c r="H320" t="s">
        <v>47</v>
      </c>
      <c r="I320" t="s">
        <v>47</v>
      </c>
      <c r="J320">
        <v>0.01</v>
      </c>
      <c r="K320" t="s">
        <v>1488</v>
      </c>
      <c r="L320" t="s">
        <v>1302</v>
      </c>
      <c r="M320" t="s">
        <v>1299</v>
      </c>
      <c r="N320" t="s">
        <v>1261</v>
      </c>
      <c r="O320" t="s">
        <v>910</v>
      </c>
      <c r="P320" t="s">
        <v>1300</v>
      </c>
      <c r="Q320" t="s">
        <v>53</v>
      </c>
      <c r="R320" t="s">
        <v>911</v>
      </c>
      <c r="S320" t="s">
        <v>1259</v>
      </c>
      <c r="T320" s="1">
        <v>42709.410416666666</v>
      </c>
      <c r="U320">
        <v>57</v>
      </c>
      <c r="V320">
        <v>57</v>
      </c>
      <c r="W320">
        <v>44</v>
      </c>
      <c r="X320">
        <v>29.12</v>
      </c>
      <c r="Y320">
        <v>10</v>
      </c>
      <c r="Z320" t="s">
        <v>457</v>
      </c>
      <c r="AA320">
        <v>5</v>
      </c>
      <c r="AB320">
        <v>0</v>
      </c>
      <c r="AC320" t="s">
        <v>1260</v>
      </c>
      <c r="AD320" t="b">
        <v>0</v>
      </c>
      <c r="AE320" t="b">
        <v>0</v>
      </c>
      <c r="AF320" t="b">
        <v>0</v>
      </c>
      <c r="AG320" t="b">
        <v>0</v>
      </c>
      <c r="AH320" t="b">
        <v>0</v>
      </c>
      <c r="AI320" t="b">
        <v>0</v>
      </c>
      <c r="AJ320" t="b">
        <v>0</v>
      </c>
      <c r="AK320" t="b">
        <v>0</v>
      </c>
      <c r="AL320" t="b">
        <v>0</v>
      </c>
      <c r="AM320" t="b">
        <v>0</v>
      </c>
      <c r="AN320" t="b">
        <v>0</v>
      </c>
      <c r="AO320" t="b">
        <v>0</v>
      </c>
      <c r="AP320" t="b">
        <v>0</v>
      </c>
      <c r="AQ320" t="s">
        <v>61</v>
      </c>
      <c r="AR320" t="s">
        <v>61</v>
      </c>
      <c r="AS320" t="s">
        <v>61</v>
      </c>
      <c r="AT320" t="s">
        <v>61</v>
      </c>
      <c r="AU320">
        <f>INT(US_Accidents_March23__3[[#This Row],[Start_Time]])</f>
        <v>42709</v>
      </c>
      <c r="AV320">
        <f>HOUR(US_Accidents_March23__3[[#This Row],[Start_Time]])</f>
        <v>9</v>
      </c>
      <c r="AW320" t="str">
        <f>TEXT(US_Accidents_March23__3[[#This Row],[date]],"ddd")</f>
        <v>Mon</v>
      </c>
      <c r="AX320" t="str" cm="1">
        <f t="array" ref="AX320">_xlfn.IFS(US_Accidents_March23__3[[#This Row],[hour]]&lt;6,"NIGHT",US_Accidents_March23__3[[#This Row],[hour]]&lt;12,"MORNING",US_Accidents_March23__3[[#This Row],[hour]]&lt;17,"AFTERNOON",TRUE,"EVENING")</f>
        <v>MORNING</v>
      </c>
      <c r="AY320" t="str">
        <f>IF(WEEKDAY(US_Accidents_March23__3[[#This Row],[date]],2)&gt;5,"WEEKEND","WEEKDAY")</f>
        <v>WEEKDAY</v>
      </c>
    </row>
    <row r="321" spans="1:51" x14ac:dyDescent="0.35">
      <c r="A321" t="s">
        <v>1489</v>
      </c>
      <c r="B321" t="s">
        <v>46</v>
      </c>
      <c r="C321">
        <v>2</v>
      </c>
      <c r="D321" s="1">
        <v>42709.833807870367</v>
      </c>
      <c r="E321" s="1">
        <v>42709.864849537036</v>
      </c>
      <c r="F321">
        <v>33.841029999999996</v>
      </c>
      <c r="G321">
        <v>-117.00355500000001</v>
      </c>
      <c r="H321" t="s">
        <v>47</v>
      </c>
      <c r="I321" t="s">
        <v>47</v>
      </c>
      <c r="J321">
        <v>0.01</v>
      </c>
      <c r="K321" t="s">
        <v>1490</v>
      </c>
      <c r="L321" t="s">
        <v>1491</v>
      </c>
      <c r="M321" t="s">
        <v>1363</v>
      </c>
      <c r="N321" t="s">
        <v>1264</v>
      </c>
      <c r="O321" t="s">
        <v>910</v>
      </c>
      <c r="P321" t="s">
        <v>1492</v>
      </c>
      <c r="Q321" t="s">
        <v>53</v>
      </c>
      <c r="R321" t="s">
        <v>911</v>
      </c>
      <c r="S321" t="s">
        <v>1287</v>
      </c>
      <c r="T321" s="1">
        <v>42709.831944444442</v>
      </c>
      <c r="U321">
        <v>50</v>
      </c>
      <c r="V321">
        <v>50</v>
      </c>
      <c r="W321">
        <v>100</v>
      </c>
      <c r="X321">
        <v>28.32</v>
      </c>
      <c r="Y321">
        <v>10</v>
      </c>
      <c r="Z321" t="s">
        <v>457</v>
      </c>
      <c r="AA321">
        <v>5</v>
      </c>
      <c r="AB321">
        <v>0</v>
      </c>
      <c r="AC321" t="s">
        <v>1260</v>
      </c>
      <c r="AD321" t="b">
        <v>0</v>
      </c>
      <c r="AE321" t="b">
        <v>0</v>
      </c>
      <c r="AF321" t="b">
        <v>0</v>
      </c>
      <c r="AG321" t="b">
        <v>0</v>
      </c>
      <c r="AH321" t="b">
        <v>0</v>
      </c>
      <c r="AI321" t="b">
        <v>0</v>
      </c>
      <c r="AJ321" t="b">
        <v>0</v>
      </c>
      <c r="AK321" t="b">
        <v>0</v>
      </c>
      <c r="AL321" t="b">
        <v>0</v>
      </c>
      <c r="AM321" t="b">
        <v>0</v>
      </c>
      <c r="AN321" t="b">
        <v>0</v>
      </c>
      <c r="AO321" t="b">
        <v>0</v>
      </c>
      <c r="AP321" t="b">
        <v>0</v>
      </c>
      <c r="AQ321" t="s">
        <v>57</v>
      </c>
      <c r="AR321" t="s">
        <v>57</v>
      </c>
      <c r="AS321" t="s">
        <v>57</v>
      </c>
      <c r="AT321" t="s">
        <v>57</v>
      </c>
      <c r="AU321">
        <f>INT(US_Accidents_March23__3[[#This Row],[Start_Time]])</f>
        <v>42709</v>
      </c>
      <c r="AV321">
        <f>HOUR(US_Accidents_March23__3[[#This Row],[Start_Time]])</f>
        <v>20</v>
      </c>
      <c r="AW321" t="str">
        <f>TEXT(US_Accidents_March23__3[[#This Row],[date]],"ddd")</f>
        <v>Mon</v>
      </c>
      <c r="AX321" t="str" cm="1">
        <f t="array" ref="AX321">_xlfn.IFS(US_Accidents_March23__3[[#This Row],[hour]]&lt;6,"NIGHT",US_Accidents_March23__3[[#This Row],[hour]]&lt;12,"MORNING",US_Accidents_March23__3[[#This Row],[hour]]&lt;17,"AFTERNOON",TRUE,"EVENING")</f>
        <v>EVENING</v>
      </c>
      <c r="AY321" t="str">
        <f>IF(WEEKDAY(US_Accidents_March23__3[[#This Row],[date]],2)&gt;5,"WEEKEND","WEEKDAY")</f>
        <v>WEEKDAY</v>
      </c>
    </row>
    <row r="322" spans="1:51" x14ac:dyDescent="0.35">
      <c r="A322" t="s">
        <v>1493</v>
      </c>
      <c r="B322" t="s">
        <v>46</v>
      </c>
      <c r="C322">
        <v>2</v>
      </c>
      <c r="D322" s="1">
        <v>42709.895613425928</v>
      </c>
      <c r="E322" s="1">
        <v>42709.92659722222</v>
      </c>
      <c r="F322">
        <v>34.282111999999998</v>
      </c>
      <c r="G322">
        <v>-118.76055100000001</v>
      </c>
      <c r="H322" t="s">
        <v>47</v>
      </c>
      <c r="I322" t="s">
        <v>47</v>
      </c>
      <c r="J322">
        <v>0.01</v>
      </c>
      <c r="K322" t="s">
        <v>1494</v>
      </c>
      <c r="L322" t="s">
        <v>1357</v>
      </c>
      <c r="M322" t="s">
        <v>1257</v>
      </c>
      <c r="N322" t="s">
        <v>1253</v>
      </c>
      <c r="O322" t="s">
        <v>910</v>
      </c>
      <c r="P322" t="s">
        <v>1356</v>
      </c>
      <c r="Q322" t="s">
        <v>53</v>
      </c>
      <c r="R322" t="s">
        <v>911</v>
      </c>
      <c r="S322" t="s">
        <v>1259</v>
      </c>
      <c r="T322" s="1">
        <v>42709.910416666666</v>
      </c>
      <c r="U322">
        <v>51</v>
      </c>
      <c r="V322">
        <v>51</v>
      </c>
      <c r="W322">
        <v>92</v>
      </c>
      <c r="X322">
        <v>29.1</v>
      </c>
      <c r="Y322">
        <v>5</v>
      </c>
      <c r="Z322" t="s">
        <v>1346</v>
      </c>
      <c r="AA322">
        <v>0</v>
      </c>
      <c r="AB322">
        <v>0</v>
      </c>
      <c r="AC322" t="s">
        <v>1260</v>
      </c>
      <c r="AD322" t="b">
        <v>0</v>
      </c>
      <c r="AE322" t="b">
        <v>0</v>
      </c>
      <c r="AF322" t="b">
        <v>0</v>
      </c>
      <c r="AG322" t="b">
        <v>0</v>
      </c>
      <c r="AH322" t="b">
        <v>0</v>
      </c>
      <c r="AI322" t="b">
        <v>0</v>
      </c>
      <c r="AJ322" t="b">
        <v>0</v>
      </c>
      <c r="AK322" t="b">
        <v>0</v>
      </c>
      <c r="AL322" t="b">
        <v>0</v>
      </c>
      <c r="AM322" t="b">
        <v>0</v>
      </c>
      <c r="AN322" t="b">
        <v>0</v>
      </c>
      <c r="AO322" t="b">
        <v>0</v>
      </c>
      <c r="AP322" t="b">
        <v>0</v>
      </c>
      <c r="AQ322" t="s">
        <v>57</v>
      </c>
      <c r="AR322" t="s">
        <v>57</v>
      </c>
      <c r="AS322" t="s">
        <v>57</v>
      </c>
      <c r="AT322" t="s">
        <v>57</v>
      </c>
      <c r="AU322">
        <f>INT(US_Accidents_March23__3[[#This Row],[Start_Time]])</f>
        <v>42709</v>
      </c>
      <c r="AV322">
        <f>HOUR(US_Accidents_March23__3[[#This Row],[Start_Time]])</f>
        <v>21</v>
      </c>
      <c r="AW322" t="str">
        <f>TEXT(US_Accidents_March23__3[[#This Row],[date]],"ddd")</f>
        <v>Mon</v>
      </c>
      <c r="AX322" t="str" cm="1">
        <f t="array" ref="AX322">_xlfn.IFS(US_Accidents_March23__3[[#This Row],[hour]]&lt;6,"NIGHT",US_Accidents_March23__3[[#This Row],[hour]]&lt;12,"MORNING",US_Accidents_March23__3[[#This Row],[hour]]&lt;17,"AFTERNOON",TRUE,"EVENING")</f>
        <v>EVENING</v>
      </c>
      <c r="AY322" t="str">
        <f>IF(WEEKDAY(US_Accidents_March23__3[[#This Row],[date]],2)&gt;5,"WEEKEND","WEEKDAY")</f>
        <v>WEEKDAY</v>
      </c>
    </row>
    <row r="323" spans="1:51" x14ac:dyDescent="0.35">
      <c r="A323" t="s">
        <v>1495</v>
      </c>
      <c r="B323" t="s">
        <v>46</v>
      </c>
      <c r="C323">
        <v>2</v>
      </c>
      <c r="D323" s="1">
        <v>42709.98982638889</v>
      </c>
      <c r="E323" s="1">
        <v>42710.020868055559</v>
      </c>
      <c r="F323">
        <v>34.282412999999998</v>
      </c>
      <c r="G323">
        <v>-118.73925800000001</v>
      </c>
      <c r="H323" t="s">
        <v>47</v>
      </c>
      <c r="I323" t="s">
        <v>47</v>
      </c>
      <c r="J323">
        <v>0.01</v>
      </c>
      <c r="K323" t="s">
        <v>1496</v>
      </c>
      <c r="L323" t="s">
        <v>1256</v>
      </c>
      <c r="M323" t="s">
        <v>1257</v>
      </c>
      <c r="N323" t="s">
        <v>1253</v>
      </c>
      <c r="O323" t="s">
        <v>910</v>
      </c>
      <c r="P323" t="s">
        <v>1356</v>
      </c>
      <c r="Q323" t="s">
        <v>53</v>
      </c>
      <c r="R323" t="s">
        <v>911</v>
      </c>
      <c r="S323" t="s">
        <v>1259</v>
      </c>
      <c r="T323" s="1">
        <v>42709.993750000001</v>
      </c>
      <c r="U323">
        <v>54</v>
      </c>
      <c r="V323">
        <v>54</v>
      </c>
      <c r="W323">
        <v>80</v>
      </c>
      <c r="X323">
        <v>29.11</v>
      </c>
      <c r="Y323">
        <v>7</v>
      </c>
      <c r="Z323" t="s">
        <v>1346</v>
      </c>
      <c r="AA323">
        <v>0</v>
      </c>
      <c r="AB323">
        <v>0</v>
      </c>
      <c r="AC323" t="s">
        <v>754</v>
      </c>
      <c r="AD323" t="b">
        <v>0</v>
      </c>
      <c r="AE323" t="b">
        <v>0</v>
      </c>
      <c r="AF323" t="b">
        <v>0</v>
      </c>
      <c r="AG323" t="b">
        <v>0</v>
      </c>
      <c r="AH323" t="b">
        <v>1</v>
      </c>
      <c r="AI323" t="b">
        <v>0</v>
      </c>
      <c r="AJ323" t="b">
        <v>0</v>
      </c>
      <c r="AK323" t="b">
        <v>0</v>
      </c>
      <c r="AL323" t="b">
        <v>0</v>
      </c>
      <c r="AM323" t="b">
        <v>0</v>
      </c>
      <c r="AN323" t="b">
        <v>0</v>
      </c>
      <c r="AO323" t="b">
        <v>0</v>
      </c>
      <c r="AP323" t="b">
        <v>0</v>
      </c>
      <c r="AQ323" t="s">
        <v>57</v>
      </c>
      <c r="AR323" t="s">
        <v>57</v>
      </c>
      <c r="AS323" t="s">
        <v>57</v>
      </c>
      <c r="AT323" t="s">
        <v>57</v>
      </c>
      <c r="AU323">
        <f>INT(US_Accidents_March23__3[[#This Row],[Start_Time]])</f>
        <v>42709</v>
      </c>
      <c r="AV323">
        <f>HOUR(US_Accidents_March23__3[[#This Row],[Start_Time]])</f>
        <v>23</v>
      </c>
      <c r="AW323" t="str">
        <f>TEXT(US_Accidents_March23__3[[#This Row],[date]],"ddd")</f>
        <v>Mon</v>
      </c>
      <c r="AX323" t="str" cm="1">
        <f t="array" ref="AX323">_xlfn.IFS(US_Accidents_March23__3[[#This Row],[hour]]&lt;6,"NIGHT",US_Accidents_March23__3[[#This Row],[hour]]&lt;12,"MORNING",US_Accidents_March23__3[[#This Row],[hour]]&lt;17,"AFTERNOON",TRUE,"EVENING")</f>
        <v>EVENING</v>
      </c>
      <c r="AY323" t="str">
        <f>IF(WEEKDAY(US_Accidents_March23__3[[#This Row],[date]],2)&gt;5,"WEEKEND","WEEKDAY")</f>
        <v>WEEKDAY</v>
      </c>
    </row>
    <row r="324" spans="1:51" x14ac:dyDescent="0.35">
      <c r="A324" t="s">
        <v>1497</v>
      </c>
      <c r="B324" t="s">
        <v>46</v>
      </c>
      <c r="C324">
        <v>2</v>
      </c>
      <c r="D324" s="1">
        <v>42710.485000000001</v>
      </c>
      <c r="E324" s="1">
        <v>42710.510416666664</v>
      </c>
      <c r="F324">
        <v>34.494990999999999</v>
      </c>
      <c r="G324">
        <v>-118.62121599999999</v>
      </c>
      <c r="H324" t="s">
        <v>47</v>
      </c>
      <c r="I324" t="s">
        <v>47</v>
      </c>
      <c r="J324">
        <v>0</v>
      </c>
      <c r="K324" t="s">
        <v>1498</v>
      </c>
      <c r="L324" t="s">
        <v>1444</v>
      </c>
      <c r="M324" t="s">
        <v>1370</v>
      </c>
      <c r="N324" t="s">
        <v>1261</v>
      </c>
      <c r="O324" t="s">
        <v>910</v>
      </c>
      <c r="P324" t="s">
        <v>1445</v>
      </c>
      <c r="Q324" t="s">
        <v>53</v>
      </c>
      <c r="R324" t="s">
        <v>911</v>
      </c>
      <c r="S324" t="s">
        <v>1259</v>
      </c>
      <c r="T324" s="1">
        <v>42710.493750000001</v>
      </c>
      <c r="U324">
        <v>59</v>
      </c>
      <c r="V324">
        <v>59</v>
      </c>
      <c r="W324">
        <v>64</v>
      </c>
      <c r="X324">
        <v>29.12</v>
      </c>
      <c r="Y324">
        <v>10</v>
      </c>
      <c r="Z324" t="s">
        <v>1346</v>
      </c>
      <c r="AA324">
        <v>0</v>
      </c>
      <c r="AB324">
        <v>0</v>
      </c>
      <c r="AC324" t="s">
        <v>76</v>
      </c>
      <c r="AD324" t="b">
        <v>0</v>
      </c>
      <c r="AE324" t="b">
        <v>0</v>
      </c>
      <c r="AF324" t="b">
        <v>0</v>
      </c>
      <c r="AG324" t="b">
        <v>0</v>
      </c>
      <c r="AH324" t="b">
        <v>0</v>
      </c>
      <c r="AI324" t="b">
        <v>0</v>
      </c>
      <c r="AJ324" t="b">
        <v>0</v>
      </c>
      <c r="AK324" t="b">
        <v>0</v>
      </c>
      <c r="AL324" t="b">
        <v>0</v>
      </c>
      <c r="AM324" t="b">
        <v>0</v>
      </c>
      <c r="AN324" t="b">
        <v>0</v>
      </c>
      <c r="AO324" t="b">
        <v>0</v>
      </c>
      <c r="AP324" t="b">
        <v>0</v>
      </c>
      <c r="AQ324" t="s">
        <v>61</v>
      </c>
      <c r="AR324" t="s">
        <v>61</v>
      </c>
      <c r="AS324" t="s">
        <v>61</v>
      </c>
      <c r="AT324" t="s">
        <v>61</v>
      </c>
      <c r="AU324">
        <f>INT(US_Accidents_March23__3[[#This Row],[Start_Time]])</f>
        <v>42710</v>
      </c>
      <c r="AV324">
        <f>HOUR(US_Accidents_March23__3[[#This Row],[Start_Time]])</f>
        <v>11</v>
      </c>
      <c r="AW324" t="str">
        <f>TEXT(US_Accidents_March23__3[[#This Row],[date]],"ddd")</f>
        <v>Tue</v>
      </c>
      <c r="AX324" t="str" cm="1">
        <f t="array" ref="AX324">_xlfn.IFS(US_Accidents_March23__3[[#This Row],[hour]]&lt;6,"NIGHT",US_Accidents_March23__3[[#This Row],[hour]]&lt;12,"MORNING",US_Accidents_March23__3[[#This Row],[hour]]&lt;17,"AFTERNOON",TRUE,"EVENING")</f>
        <v>MORNING</v>
      </c>
      <c r="AY324" t="str">
        <f>IF(WEEKDAY(US_Accidents_March23__3[[#This Row],[date]],2)&gt;5,"WEEKEND","WEEKDAY")</f>
        <v>WEEKDAY</v>
      </c>
    </row>
    <row r="325" spans="1:51" x14ac:dyDescent="0.35">
      <c r="A325" t="s">
        <v>1499</v>
      </c>
      <c r="B325" t="s">
        <v>46</v>
      </c>
      <c r="C325">
        <v>2</v>
      </c>
      <c r="D325" s="1">
        <v>42711.193958333337</v>
      </c>
      <c r="E325" s="1">
        <v>42711.224641203706</v>
      </c>
      <c r="F325">
        <v>33.933948999999998</v>
      </c>
      <c r="G325">
        <v>-117.033432</v>
      </c>
      <c r="H325" t="s">
        <v>47</v>
      </c>
      <c r="I325" t="s">
        <v>47</v>
      </c>
      <c r="J325">
        <v>0.01</v>
      </c>
      <c r="K325" t="s">
        <v>1500</v>
      </c>
      <c r="L325" t="s">
        <v>1328</v>
      </c>
      <c r="M325" t="s">
        <v>1329</v>
      </c>
      <c r="N325" t="s">
        <v>1264</v>
      </c>
      <c r="O325" t="s">
        <v>910</v>
      </c>
      <c r="P325" t="s">
        <v>1330</v>
      </c>
      <c r="Q325" t="s">
        <v>53</v>
      </c>
      <c r="R325" t="s">
        <v>911</v>
      </c>
      <c r="S325" t="s">
        <v>1287</v>
      </c>
      <c r="T325" s="1">
        <v>42711.206944444442</v>
      </c>
      <c r="U325">
        <v>43</v>
      </c>
      <c r="V325">
        <v>43</v>
      </c>
      <c r="W325">
        <v>100</v>
      </c>
      <c r="X325">
        <v>28.4</v>
      </c>
      <c r="Y325">
        <v>10</v>
      </c>
      <c r="Z325" t="s">
        <v>1346</v>
      </c>
      <c r="AA325">
        <v>0</v>
      </c>
      <c r="AB325">
        <v>0</v>
      </c>
      <c r="AC325" t="s">
        <v>76</v>
      </c>
      <c r="AD325" t="b">
        <v>0</v>
      </c>
      <c r="AE325" t="b">
        <v>0</v>
      </c>
      <c r="AF325" t="b">
        <v>0</v>
      </c>
      <c r="AG325" t="b">
        <v>0</v>
      </c>
      <c r="AH325" t="b">
        <v>0</v>
      </c>
      <c r="AI325" t="b">
        <v>0</v>
      </c>
      <c r="AJ325" t="b">
        <v>0</v>
      </c>
      <c r="AK325" t="b">
        <v>0</v>
      </c>
      <c r="AL325" t="b">
        <v>0</v>
      </c>
      <c r="AM325" t="b">
        <v>0</v>
      </c>
      <c r="AN325" t="b">
        <v>0</v>
      </c>
      <c r="AO325" t="b">
        <v>0</v>
      </c>
      <c r="AP325" t="b">
        <v>0</v>
      </c>
      <c r="AQ325" t="s">
        <v>57</v>
      </c>
      <c r="AR325" t="s">
        <v>57</v>
      </c>
      <c r="AS325" t="s">
        <v>57</v>
      </c>
      <c r="AT325" t="s">
        <v>57</v>
      </c>
      <c r="AU325">
        <f>INT(US_Accidents_March23__3[[#This Row],[Start_Time]])</f>
        <v>42711</v>
      </c>
      <c r="AV325">
        <f>HOUR(US_Accidents_March23__3[[#This Row],[Start_Time]])</f>
        <v>4</v>
      </c>
      <c r="AW325" t="str">
        <f>TEXT(US_Accidents_March23__3[[#This Row],[date]],"ddd")</f>
        <v>Wed</v>
      </c>
      <c r="AX325" t="str" cm="1">
        <f t="array" ref="AX325">_xlfn.IFS(US_Accidents_March23__3[[#This Row],[hour]]&lt;6,"NIGHT",US_Accidents_March23__3[[#This Row],[hour]]&lt;12,"MORNING",US_Accidents_March23__3[[#This Row],[hour]]&lt;17,"AFTERNOON",TRUE,"EVENING")</f>
        <v>NIGHT</v>
      </c>
      <c r="AY325" t="str">
        <f>IF(WEEKDAY(US_Accidents_March23__3[[#This Row],[date]],2)&gt;5,"WEEKEND","WEEKDAY")</f>
        <v>WEEKDAY</v>
      </c>
    </row>
    <row r="326" spans="1:51" x14ac:dyDescent="0.35">
      <c r="A326" t="s">
        <v>1501</v>
      </c>
      <c r="B326" t="s">
        <v>46</v>
      </c>
      <c r="C326">
        <v>2</v>
      </c>
      <c r="D326" s="1">
        <v>42711.948171296295</v>
      </c>
      <c r="E326" s="1">
        <v>42711.97923611111</v>
      </c>
      <c r="F326">
        <v>34.360970000000002</v>
      </c>
      <c r="G326">
        <v>-118.50571399999998</v>
      </c>
      <c r="H326" t="s">
        <v>47</v>
      </c>
      <c r="I326" t="s">
        <v>47</v>
      </c>
      <c r="J326">
        <v>0.01</v>
      </c>
      <c r="K326" t="s">
        <v>1430</v>
      </c>
      <c r="L326" t="s">
        <v>1268</v>
      </c>
      <c r="M326" t="s">
        <v>1269</v>
      </c>
      <c r="N326" t="s">
        <v>1261</v>
      </c>
      <c r="O326" t="s">
        <v>910</v>
      </c>
      <c r="P326" t="s">
        <v>1270</v>
      </c>
      <c r="Q326" t="s">
        <v>53</v>
      </c>
      <c r="R326" t="s">
        <v>911</v>
      </c>
      <c r="S326" t="s">
        <v>1259</v>
      </c>
      <c r="T326" s="1">
        <v>42711.95208333333</v>
      </c>
      <c r="U326">
        <v>49</v>
      </c>
      <c r="V326">
        <v>49</v>
      </c>
      <c r="W326">
        <v>80</v>
      </c>
      <c r="X326">
        <v>29.3</v>
      </c>
      <c r="Y326">
        <v>10</v>
      </c>
      <c r="Z326" t="s">
        <v>1346</v>
      </c>
      <c r="AA326">
        <v>0</v>
      </c>
      <c r="AB326">
        <v>0</v>
      </c>
      <c r="AC326" t="s">
        <v>1260</v>
      </c>
      <c r="AD326" t="b">
        <v>0</v>
      </c>
      <c r="AE326" t="b">
        <v>0</v>
      </c>
      <c r="AF326" t="b">
        <v>0</v>
      </c>
      <c r="AG326" t="b">
        <v>0</v>
      </c>
      <c r="AH326" t="b">
        <v>1</v>
      </c>
      <c r="AI326" t="b">
        <v>0</v>
      </c>
      <c r="AJ326" t="b">
        <v>0</v>
      </c>
      <c r="AK326" t="b">
        <v>0</v>
      </c>
      <c r="AL326" t="b">
        <v>0</v>
      </c>
      <c r="AM326" t="b">
        <v>0</v>
      </c>
      <c r="AN326" t="b">
        <v>0</v>
      </c>
      <c r="AO326" t="b">
        <v>0</v>
      </c>
      <c r="AP326" t="b">
        <v>0</v>
      </c>
      <c r="AQ326" t="s">
        <v>57</v>
      </c>
      <c r="AR326" t="s">
        <v>57</v>
      </c>
      <c r="AS326" t="s">
        <v>57</v>
      </c>
      <c r="AT326" t="s">
        <v>57</v>
      </c>
      <c r="AU326">
        <f>INT(US_Accidents_March23__3[[#This Row],[Start_Time]])</f>
        <v>42711</v>
      </c>
      <c r="AV326">
        <f>HOUR(US_Accidents_March23__3[[#This Row],[Start_Time]])</f>
        <v>22</v>
      </c>
      <c r="AW326" t="str">
        <f>TEXT(US_Accidents_March23__3[[#This Row],[date]],"ddd")</f>
        <v>Wed</v>
      </c>
      <c r="AX326" t="str" cm="1">
        <f t="array" ref="AX326">_xlfn.IFS(US_Accidents_March23__3[[#This Row],[hour]]&lt;6,"NIGHT",US_Accidents_March23__3[[#This Row],[hour]]&lt;12,"MORNING",US_Accidents_March23__3[[#This Row],[hour]]&lt;17,"AFTERNOON",TRUE,"EVENING")</f>
        <v>EVENING</v>
      </c>
      <c r="AY326" t="str">
        <f>IF(WEEKDAY(US_Accidents_March23__3[[#This Row],[date]],2)&gt;5,"WEEKEND","WEEKDAY")</f>
        <v>WEEKDAY</v>
      </c>
    </row>
    <row r="327" spans="1:51" x14ac:dyDescent="0.35">
      <c r="A327" t="s">
        <v>1502</v>
      </c>
      <c r="B327" t="s">
        <v>46</v>
      </c>
      <c r="C327">
        <v>2</v>
      </c>
      <c r="D327" s="1">
        <v>42716.27716435185</v>
      </c>
      <c r="E327" s="1">
        <v>42716.302777777775</v>
      </c>
      <c r="F327">
        <v>33.890571999999999</v>
      </c>
      <c r="G327">
        <v>-116.98889199999999</v>
      </c>
      <c r="H327" t="s">
        <v>47</v>
      </c>
      <c r="I327" t="s">
        <v>47</v>
      </c>
      <c r="J327">
        <v>0.01</v>
      </c>
      <c r="K327" t="s">
        <v>1503</v>
      </c>
      <c r="L327" t="s">
        <v>1413</v>
      </c>
      <c r="M327" t="s">
        <v>1329</v>
      </c>
      <c r="N327" t="s">
        <v>1264</v>
      </c>
      <c r="O327" t="s">
        <v>910</v>
      </c>
      <c r="P327" t="s">
        <v>1330</v>
      </c>
      <c r="Q327" t="s">
        <v>53</v>
      </c>
      <c r="R327" t="s">
        <v>911</v>
      </c>
      <c r="S327" t="s">
        <v>1287</v>
      </c>
      <c r="T327" s="1">
        <v>42716.274305555555</v>
      </c>
      <c r="U327">
        <v>55</v>
      </c>
      <c r="V327">
        <v>55</v>
      </c>
      <c r="W327">
        <v>100</v>
      </c>
      <c r="X327">
        <v>28.44</v>
      </c>
      <c r="Y327">
        <v>3</v>
      </c>
      <c r="Z327" t="s">
        <v>882</v>
      </c>
      <c r="AA327">
        <v>2</v>
      </c>
      <c r="AB327">
        <v>0</v>
      </c>
      <c r="AC327" t="s">
        <v>754</v>
      </c>
      <c r="AD327" t="b">
        <v>0</v>
      </c>
      <c r="AE327" t="b">
        <v>0</v>
      </c>
      <c r="AF327" t="b">
        <v>0</v>
      </c>
      <c r="AG327" t="b">
        <v>0</v>
      </c>
      <c r="AH327" t="b">
        <v>0</v>
      </c>
      <c r="AI327" t="b">
        <v>0</v>
      </c>
      <c r="AJ327" t="b">
        <v>0</v>
      </c>
      <c r="AK327" t="b">
        <v>0</v>
      </c>
      <c r="AL327" t="b">
        <v>0</v>
      </c>
      <c r="AM327" t="b">
        <v>0</v>
      </c>
      <c r="AN327" t="b">
        <v>0</v>
      </c>
      <c r="AO327" t="b">
        <v>0</v>
      </c>
      <c r="AP327" t="b">
        <v>0</v>
      </c>
      <c r="AQ327" t="s">
        <v>57</v>
      </c>
      <c r="AR327" t="s">
        <v>61</v>
      </c>
      <c r="AS327" t="s">
        <v>61</v>
      </c>
      <c r="AT327" t="s">
        <v>61</v>
      </c>
      <c r="AU327">
        <f>INT(US_Accidents_March23__3[[#This Row],[Start_Time]])</f>
        <v>42716</v>
      </c>
      <c r="AV327">
        <f>HOUR(US_Accidents_March23__3[[#This Row],[Start_Time]])</f>
        <v>6</v>
      </c>
      <c r="AW327" t="str">
        <f>TEXT(US_Accidents_March23__3[[#This Row],[date]],"ddd")</f>
        <v>Mon</v>
      </c>
      <c r="AX327" t="str" cm="1">
        <f t="array" ref="AX327">_xlfn.IFS(US_Accidents_March23__3[[#This Row],[hour]]&lt;6,"NIGHT",US_Accidents_March23__3[[#This Row],[hour]]&lt;12,"MORNING",US_Accidents_March23__3[[#This Row],[hour]]&lt;17,"AFTERNOON",TRUE,"EVENING")</f>
        <v>MORNING</v>
      </c>
      <c r="AY327" t="str">
        <f>IF(WEEKDAY(US_Accidents_March23__3[[#This Row],[date]],2)&gt;5,"WEEKEND","WEEKDAY")</f>
        <v>WEEKDAY</v>
      </c>
    </row>
    <row r="328" spans="1:51" x14ac:dyDescent="0.35">
      <c r="A328" t="s">
        <v>1506</v>
      </c>
      <c r="B328" t="s">
        <v>46</v>
      </c>
      <c r="C328">
        <v>2</v>
      </c>
      <c r="D328" s="1">
        <v>42720.916956018518</v>
      </c>
      <c r="E328" s="1">
        <v>42720.94804398148</v>
      </c>
      <c r="F328">
        <v>34.247478000000001</v>
      </c>
      <c r="G328">
        <v>-117.20768700000001</v>
      </c>
      <c r="H328" t="s">
        <v>47</v>
      </c>
      <c r="I328" t="s">
        <v>47</v>
      </c>
      <c r="J328">
        <v>0</v>
      </c>
      <c r="K328" t="s">
        <v>1507</v>
      </c>
      <c r="L328" t="s">
        <v>1321</v>
      </c>
      <c r="M328" t="s">
        <v>1266</v>
      </c>
      <c r="N328" t="s">
        <v>1266</v>
      </c>
      <c r="O328" t="s">
        <v>910</v>
      </c>
      <c r="P328" t="s">
        <v>1322</v>
      </c>
      <c r="Q328" t="s">
        <v>53</v>
      </c>
      <c r="R328" t="s">
        <v>911</v>
      </c>
      <c r="S328" t="s">
        <v>1267</v>
      </c>
      <c r="T328" s="1">
        <v>42720.915277777778</v>
      </c>
      <c r="U328">
        <v>45.3</v>
      </c>
      <c r="V328">
        <v>41.6</v>
      </c>
      <c r="W328">
        <v>76</v>
      </c>
      <c r="X328">
        <v>29.9</v>
      </c>
      <c r="Y328">
        <v>5</v>
      </c>
      <c r="Z328" t="s">
        <v>371</v>
      </c>
      <c r="AA328">
        <v>6.9</v>
      </c>
      <c r="AB328">
        <v>0.04</v>
      </c>
      <c r="AC328" t="s">
        <v>97</v>
      </c>
      <c r="AD328" t="b">
        <v>0</v>
      </c>
      <c r="AE328" t="b">
        <v>0</v>
      </c>
      <c r="AF328" t="b">
        <v>0</v>
      </c>
      <c r="AG328" t="b">
        <v>0</v>
      </c>
      <c r="AH328" t="b">
        <v>0</v>
      </c>
      <c r="AI328" t="b">
        <v>0</v>
      </c>
      <c r="AJ328" t="b">
        <v>0</v>
      </c>
      <c r="AK328" t="b">
        <v>0</v>
      </c>
      <c r="AL328" t="b">
        <v>0</v>
      </c>
      <c r="AM328" t="b">
        <v>1</v>
      </c>
      <c r="AN328" t="b">
        <v>0</v>
      </c>
      <c r="AO328" t="b">
        <v>0</v>
      </c>
      <c r="AP328" t="b">
        <v>0</v>
      </c>
      <c r="AQ328" t="s">
        <v>57</v>
      </c>
      <c r="AR328" t="s">
        <v>57</v>
      </c>
      <c r="AS328" t="s">
        <v>57</v>
      </c>
      <c r="AT328" t="s">
        <v>57</v>
      </c>
      <c r="AU328">
        <f>INT(US_Accidents_March23__3[[#This Row],[Start_Time]])</f>
        <v>42720</v>
      </c>
      <c r="AV328">
        <f>HOUR(US_Accidents_March23__3[[#This Row],[Start_Time]])</f>
        <v>22</v>
      </c>
      <c r="AW328" t="str">
        <f>TEXT(US_Accidents_March23__3[[#This Row],[date]],"ddd")</f>
        <v>Fri</v>
      </c>
      <c r="AX328" t="str" cm="1">
        <f t="array" ref="AX328">_xlfn.IFS(US_Accidents_March23__3[[#This Row],[hour]]&lt;6,"NIGHT",US_Accidents_March23__3[[#This Row],[hour]]&lt;12,"MORNING",US_Accidents_March23__3[[#This Row],[hour]]&lt;17,"AFTERNOON",TRUE,"EVENING")</f>
        <v>EVENING</v>
      </c>
      <c r="AY328" t="str">
        <f>IF(WEEKDAY(US_Accidents_March23__3[[#This Row],[date]],2)&gt;5,"WEEKEND","WEEKDAY")</f>
        <v>WEEKDAY</v>
      </c>
    </row>
    <row r="329" spans="1:51" x14ac:dyDescent="0.35">
      <c r="A329" t="s">
        <v>1508</v>
      </c>
      <c r="B329" t="s">
        <v>46</v>
      </c>
      <c r="C329">
        <v>2</v>
      </c>
      <c r="D329" s="1">
        <v>42721.028935185182</v>
      </c>
      <c r="E329" s="1">
        <v>42721.049768518518</v>
      </c>
      <c r="F329">
        <v>34.134438000000003</v>
      </c>
      <c r="G329">
        <v>-117.33429699999999</v>
      </c>
      <c r="H329" t="s">
        <v>47</v>
      </c>
      <c r="I329" t="s">
        <v>47</v>
      </c>
      <c r="J329">
        <v>0.01</v>
      </c>
      <c r="K329" t="s">
        <v>1504</v>
      </c>
      <c r="L329" t="s">
        <v>1331</v>
      </c>
      <c r="M329" t="s">
        <v>1266</v>
      </c>
      <c r="N329" t="s">
        <v>1266</v>
      </c>
      <c r="O329" t="s">
        <v>910</v>
      </c>
      <c r="P329" t="s">
        <v>1409</v>
      </c>
      <c r="Q329" t="s">
        <v>53</v>
      </c>
      <c r="R329" t="s">
        <v>911</v>
      </c>
      <c r="S329" t="s">
        <v>1267</v>
      </c>
      <c r="T329" s="1">
        <v>42721.027083333334</v>
      </c>
      <c r="U329">
        <v>45.9</v>
      </c>
      <c r="V329">
        <v>44.6</v>
      </c>
      <c r="W329">
        <v>68</v>
      </c>
      <c r="X329">
        <v>29.94</v>
      </c>
      <c r="Y329">
        <v>10</v>
      </c>
      <c r="Z329" t="s">
        <v>84</v>
      </c>
      <c r="AA329">
        <v>3.5</v>
      </c>
      <c r="AC329" t="s">
        <v>366</v>
      </c>
      <c r="AD329" t="b">
        <v>0</v>
      </c>
      <c r="AE329" t="b">
        <v>0</v>
      </c>
      <c r="AF329" t="b">
        <v>0</v>
      </c>
      <c r="AG329" t="b">
        <v>0</v>
      </c>
      <c r="AH329" t="b">
        <v>0</v>
      </c>
      <c r="AI329" t="b">
        <v>0</v>
      </c>
      <c r="AJ329" t="b">
        <v>0</v>
      </c>
      <c r="AK329" t="b">
        <v>0</v>
      </c>
      <c r="AL329" t="b">
        <v>0</v>
      </c>
      <c r="AM329" t="b">
        <v>0</v>
      </c>
      <c r="AN329" t="b">
        <v>0</v>
      </c>
      <c r="AO329" t="b">
        <v>0</v>
      </c>
      <c r="AP329" t="b">
        <v>0</v>
      </c>
      <c r="AQ329" t="s">
        <v>57</v>
      </c>
      <c r="AR329" t="s">
        <v>57</v>
      </c>
      <c r="AS329" t="s">
        <v>57</v>
      </c>
      <c r="AT329" t="s">
        <v>57</v>
      </c>
      <c r="AU329">
        <f>INT(US_Accidents_March23__3[[#This Row],[Start_Time]])</f>
        <v>42721</v>
      </c>
      <c r="AV329">
        <f>HOUR(US_Accidents_March23__3[[#This Row],[Start_Time]])</f>
        <v>0</v>
      </c>
      <c r="AW329" t="str">
        <f>TEXT(US_Accidents_March23__3[[#This Row],[date]],"ddd")</f>
        <v>Sat</v>
      </c>
      <c r="AX329" t="str" cm="1">
        <f t="array" ref="AX329">_xlfn.IFS(US_Accidents_March23__3[[#This Row],[hour]]&lt;6,"NIGHT",US_Accidents_March23__3[[#This Row],[hour]]&lt;12,"MORNING",US_Accidents_March23__3[[#This Row],[hour]]&lt;17,"AFTERNOON",TRUE,"EVENING")</f>
        <v>NIGHT</v>
      </c>
      <c r="AY329" t="str">
        <f>IF(WEEKDAY(US_Accidents_March23__3[[#This Row],[date]],2)&gt;5,"WEEKEND","WEEKDAY")</f>
        <v>WEEKEND</v>
      </c>
    </row>
    <row r="330" spans="1:51" x14ac:dyDescent="0.35">
      <c r="A330" t="s">
        <v>1509</v>
      </c>
      <c r="B330" t="s">
        <v>46</v>
      </c>
      <c r="C330">
        <v>2</v>
      </c>
      <c r="D330" s="1">
        <v>42721.089131944442</v>
      </c>
      <c r="E330" s="1">
        <v>42721.120208333334</v>
      </c>
      <c r="F330">
        <v>34.466563999999998</v>
      </c>
      <c r="G330">
        <v>-118.32896399999998</v>
      </c>
      <c r="H330" t="s">
        <v>47</v>
      </c>
      <c r="I330" t="s">
        <v>47</v>
      </c>
      <c r="J330">
        <v>0.01</v>
      </c>
      <c r="K330" t="s">
        <v>1434</v>
      </c>
      <c r="L330" t="s">
        <v>1268</v>
      </c>
      <c r="M330" t="s">
        <v>1318</v>
      </c>
      <c r="N330" t="s">
        <v>1261</v>
      </c>
      <c r="O330" t="s">
        <v>910</v>
      </c>
      <c r="P330" t="s">
        <v>1319</v>
      </c>
      <c r="Q330" t="s">
        <v>53</v>
      </c>
      <c r="R330" t="s">
        <v>911</v>
      </c>
      <c r="S330" t="s">
        <v>1259</v>
      </c>
      <c r="T330" s="1">
        <v>42721.07708333333</v>
      </c>
      <c r="U330">
        <v>47</v>
      </c>
      <c r="V330">
        <v>40</v>
      </c>
      <c r="W330">
        <v>48</v>
      </c>
      <c r="X330">
        <v>29.13</v>
      </c>
      <c r="Y330">
        <v>10</v>
      </c>
      <c r="Z330" t="s">
        <v>1459</v>
      </c>
      <c r="AA330">
        <v>20</v>
      </c>
      <c r="AB330">
        <v>0</v>
      </c>
      <c r="AC330" t="s">
        <v>1260</v>
      </c>
      <c r="AD330" t="b">
        <v>0</v>
      </c>
      <c r="AE330" t="b">
        <v>0</v>
      </c>
      <c r="AF330" t="b">
        <v>0</v>
      </c>
      <c r="AG330" t="b">
        <v>0</v>
      </c>
      <c r="AH330" t="b">
        <v>0</v>
      </c>
      <c r="AI330" t="b">
        <v>0</v>
      </c>
      <c r="AJ330" t="b">
        <v>0</v>
      </c>
      <c r="AK330" t="b">
        <v>0</v>
      </c>
      <c r="AL330" t="b">
        <v>0</v>
      </c>
      <c r="AM330" t="b">
        <v>0</v>
      </c>
      <c r="AN330" t="b">
        <v>0</v>
      </c>
      <c r="AO330" t="b">
        <v>0</v>
      </c>
      <c r="AP330" t="b">
        <v>0</v>
      </c>
      <c r="AQ330" t="s">
        <v>57</v>
      </c>
      <c r="AR330" t="s">
        <v>57</v>
      </c>
      <c r="AS330" t="s">
        <v>57</v>
      </c>
      <c r="AT330" t="s">
        <v>57</v>
      </c>
      <c r="AU330">
        <f>INT(US_Accidents_March23__3[[#This Row],[Start_Time]])</f>
        <v>42721</v>
      </c>
      <c r="AV330">
        <f>HOUR(US_Accidents_March23__3[[#This Row],[Start_Time]])</f>
        <v>2</v>
      </c>
      <c r="AW330" t="str">
        <f>TEXT(US_Accidents_March23__3[[#This Row],[date]],"ddd")</f>
        <v>Sat</v>
      </c>
      <c r="AX330" t="str" cm="1">
        <f t="array" ref="AX330">_xlfn.IFS(US_Accidents_March23__3[[#This Row],[hour]]&lt;6,"NIGHT",US_Accidents_March23__3[[#This Row],[hour]]&lt;12,"MORNING",US_Accidents_March23__3[[#This Row],[hour]]&lt;17,"AFTERNOON",TRUE,"EVENING")</f>
        <v>NIGHT</v>
      </c>
      <c r="AY330" t="str">
        <f>IF(WEEKDAY(US_Accidents_March23__3[[#This Row],[date]],2)&gt;5,"WEEKEND","WEEKDAY")</f>
        <v>WEEKEND</v>
      </c>
    </row>
    <row r="331" spans="1:51" x14ac:dyDescent="0.35">
      <c r="A331" t="s">
        <v>1510</v>
      </c>
      <c r="B331" t="s">
        <v>46</v>
      </c>
      <c r="C331">
        <v>3</v>
      </c>
      <c r="D331" s="1">
        <v>42721.355543981481</v>
      </c>
      <c r="E331" s="1">
        <v>42721.386481481481</v>
      </c>
      <c r="F331">
        <v>33.843769000000002</v>
      </c>
      <c r="G331">
        <v>-117.250961</v>
      </c>
      <c r="H331" t="s">
        <v>47</v>
      </c>
      <c r="I331" t="s">
        <v>47</v>
      </c>
      <c r="J331">
        <v>0.01</v>
      </c>
      <c r="K331" t="s">
        <v>1511</v>
      </c>
      <c r="L331" t="s">
        <v>1263</v>
      </c>
      <c r="M331" t="s">
        <v>1294</v>
      </c>
      <c r="N331" t="s">
        <v>1264</v>
      </c>
      <c r="O331" t="s">
        <v>910</v>
      </c>
      <c r="P331" t="s">
        <v>1295</v>
      </c>
      <c r="Q331" t="s">
        <v>53</v>
      </c>
      <c r="R331" t="s">
        <v>911</v>
      </c>
      <c r="S331" t="s">
        <v>1279</v>
      </c>
      <c r="T331" s="1">
        <v>42721.373611111114</v>
      </c>
      <c r="U331">
        <v>43.5</v>
      </c>
      <c r="V331">
        <v>40.9</v>
      </c>
      <c r="W331">
        <v>73</v>
      </c>
      <c r="X331">
        <v>30.1</v>
      </c>
      <c r="Y331">
        <v>10</v>
      </c>
      <c r="Z331" t="s">
        <v>165</v>
      </c>
      <c r="AA331">
        <v>4.5999999999999996</v>
      </c>
      <c r="AC331" t="s">
        <v>366</v>
      </c>
      <c r="AD331" t="b">
        <v>0</v>
      </c>
      <c r="AE331" t="b">
        <v>0</v>
      </c>
      <c r="AF331" t="b">
        <v>0</v>
      </c>
      <c r="AG331" t="b">
        <v>0</v>
      </c>
      <c r="AH331" t="b">
        <v>0</v>
      </c>
      <c r="AI331" t="b">
        <v>0</v>
      </c>
      <c r="AJ331" t="b">
        <v>0</v>
      </c>
      <c r="AK331" t="b">
        <v>0</v>
      </c>
      <c r="AL331" t="b">
        <v>0</v>
      </c>
      <c r="AM331" t="b">
        <v>0</v>
      </c>
      <c r="AN331" t="b">
        <v>0</v>
      </c>
      <c r="AO331" t="b">
        <v>0</v>
      </c>
      <c r="AP331" t="b">
        <v>0</v>
      </c>
      <c r="AQ331" t="s">
        <v>61</v>
      </c>
      <c r="AR331" t="s">
        <v>61</v>
      </c>
      <c r="AS331" t="s">
        <v>61</v>
      </c>
      <c r="AT331" t="s">
        <v>61</v>
      </c>
      <c r="AU331">
        <f>INT(US_Accidents_March23__3[[#This Row],[Start_Time]])</f>
        <v>42721</v>
      </c>
      <c r="AV331">
        <f>HOUR(US_Accidents_March23__3[[#This Row],[Start_Time]])</f>
        <v>8</v>
      </c>
      <c r="AW331" t="str">
        <f>TEXT(US_Accidents_March23__3[[#This Row],[date]],"ddd")</f>
        <v>Sat</v>
      </c>
      <c r="AX331" t="str" cm="1">
        <f t="array" ref="AX331">_xlfn.IFS(US_Accidents_March23__3[[#This Row],[hour]]&lt;6,"NIGHT",US_Accidents_March23__3[[#This Row],[hour]]&lt;12,"MORNING",US_Accidents_March23__3[[#This Row],[hour]]&lt;17,"AFTERNOON",TRUE,"EVENING")</f>
        <v>MORNING</v>
      </c>
      <c r="AY331" t="str">
        <f>IF(WEEKDAY(US_Accidents_March23__3[[#This Row],[date]],2)&gt;5,"WEEKEND","WEEKDAY")</f>
        <v>WEEKEND</v>
      </c>
    </row>
    <row r="332" spans="1:51" x14ac:dyDescent="0.35">
      <c r="A332" t="s">
        <v>1512</v>
      </c>
      <c r="B332" t="s">
        <v>46</v>
      </c>
      <c r="C332">
        <v>3</v>
      </c>
      <c r="D332" s="1">
        <v>42728.565000000002</v>
      </c>
      <c r="E332" s="1">
        <v>42728.59375</v>
      </c>
      <c r="F332">
        <v>32.817859999999996</v>
      </c>
      <c r="G332">
        <v>-116.53263100000001</v>
      </c>
      <c r="H332" t="s">
        <v>47</v>
      </c>
      <c r="I332" t="s">
        <v>47</v>
      </c>
      <c r="J332">
        <v>0.01</v>
      </c>
      <c r="K332" t="s">
        <v>1513</v>
      </c>
      <c r="L332" t="s">
        <v>1514</v>
      </c>
      <c r="M332" t="s">
        <v>1417</v>
      </c>
      <c r="N332" t="s">
        <v>1265</v>
      </c>
      <c r="O332" t="s">
        <v>910</v>
      </c>
      <c r="P332" t="s">
        <v>1441</v>
      </c>
      <c r="Q332" t="s">
        <v>53</v>
      </c>
      <c r="R332" t="s">
        <v>911</v>
      </c>
      <c r="S332" t="s">
        <v>1375</v>
      </c>
      <c r="T332" s="1">
        <v>42728.577777777777</v>
      </c>
      <c r="U332">
        <v>44.1</v>
      </c>
      <c r="V332">
        <v>34</v>
      </c>
      <c r="W332">
        <v>71</v>
      </c>
      <c r="X332">
        <v>29.64</v>
      </c>
      <c r="Z332" t="s">
        <v>85</v>
      </c>
      <c r="AA332">
        <v>29.9</v>
      </c>
      <c r="AC332" t="s">
        <v>47</v>
      </c>
      <c r="AD332" t="b">
        <v>0</v>
      </c>
      <c r="AE332" t="b">
        <v>0</v>
      </c>
      <c r="AF332" t="b">
        <v>0</v>
      </c>
      <c r="AG332" t="b">
        <v>0</v>
      </c>
      <c r="AH332" t="b">
        <v>0</v>
      </c>
      <c r="AI332" t="b">
        <v>0</v>
      </c>
      <c r="AJ332" t="b">
        <v>0</v>
      </c>
      <c r="AK332" t="b">
        <v>0</v>
      </c>
      <c r="AL332" t="b">
        <v>0</v>
      </c>
      <c r="AM332" t="b">
        <v>0</v>
      </c>
      <c r="AN332" t="b">
        <v>0</v>
      </c>
      <c r="AO332" t="b">
        <v>0</v>
      </c>
      <c r="AP332" t="b">
        <v>0</v>
      </c>
      <c r="AQ332" t="s">
        <v>61</v>
      </c>
      <c r="AR332" t="s">
        <v>61</v>
      </c>
      <c r="AS332" t="s">
        <v>61</v>
      </c>
      <c r="AT332" t="s">
        <v>61</v>
      </c>
      <c r="AU332">
        <f>INT(US_Accidents_March23__3[[#This Row],[Start_Time]])</f>
        <v>42728</v>
      </c>
      <c r="AV332">
        <f>HOUR(US_Accidents_March23__3[[#This Row],[Start_Time]])</f>
        <v>13</v>
      </c>
      <c r="AW332" t="str">
        <f>TEXT(US_Accidents_March23__3[[#This Row],[date]],"ddd")</f>
        <v>Sat</v>
      </c>
      <c r="AX332" t="str" cm="1">
        <f t="array" ref="AX332">_xlfn.IFS(US_Accidents_March23__3[[#This Row],[hour]]&lt;6,"NIGHT",US_Accidents_March23__3[[#This Row],[hour]]&lt;12,"MORNING",US_Accidents_March23__3[[#This Row],[hour]]&lt;17,"AFTERNOON",TRUE,"EVENING")</f>
        <v>AFTERNOON</v>
      </c>
      <c r="AY332" t="str">
        <f>IF(WEEKDAY(US_Accidents_March23__3[[#This Row],[date]],2)&gt;5,"WEEKEND","WEEKDAY")</f>
        <v>WEEKEND</v>
      </c>
    </row>
    <row r="333" spans="1:51" x14ac:dyDescent="0.35">
      <c r="A333" t="s">
        <v>1515</v>
      </c>
      <c r="B333" t="s">
        <v>46</v>
      </c>
      <c r="C333">
        <v>2</v>
      </c>
      <c r="D333" s="1">
        <v>42728.760416666664</v>
      </c>
      <c r="E333" s="1">
        <v>42728.781076388892</v>
      </c>
      <c r="F333">
        <v>34.273009999999999</v>
      </c>
      <c r="G333">
        <v>-118.04334299999999</v>
      </c>
      <c r="H333" t="s">
        <v>47</v>
      </c>
      <c r="I333" t="s">
        <v>47</v>
      </c>
      <c r="J333">
        <v>0.01</v>
      </c>
      <c r="K333" t="s">
        <v>1516</v>
      </c>
      <c r="L333" t="s">
        <v>1440</v>
      </c>
      <c r="M333" t="s">
        <v>1394</v>
      </c>
      <c r="N333" t="s">
        <v>1261</v>
      </c>
      <c r="O333" t="s">
        <v>910</v>
      </c>
      <c r="P333" t="s">
        <v>1395</v>
      </c>
      <c r="Q333" t="s">
        <v>53</v>
      </c>
      <c r="R333" t="s">
        <v>911</v>
      </c>
      <c r="S333" t="s">
        <v>1396</v>
      </c>
      <c r="T333" s="1">
        <v>42728.746527777781</v>
      </c>
      <c r="U333">
        <v>34.200000000000003</v>
      </c>
      <c r="V333">
        <v>25.7</v>
      </c>
      <c r="W333">
        <v>71</v>
      </c>
      <c r="X333">
        <v>29.88</v>
      </c>
      <c r="Y333">
        <v>10</v>
      </c>
      <c r="Z333" t="s">
        <v>517</v>
      </c>
      <c r="AA333">
        <v>11.5</v>
      </c>
      <c r="AC333" t="s">
        <v>366</v>
      </c>
      <c r="AD333" t="b">
        <v>0</v>
      </c>
      <c r="AE333" t="b">
        <v>0</v>
      </c>
      <c r="AF333" t="b">
        <v>0</v>
      </c>
      <c r="AG333" t="b">
        <v>0</v>
      </c>
      <c r="AH333" t="b">
        <v>0</v>
      </c>
      <c r="AI333" t="b">
        <v>0</v>
      </c>
      <c r="AJ333" t="b">
        <v>0</v>
      </c>
      <c r="AK333" t="b">
        <v>0</v>
      </c>
      <c r="AL333" t="b">
        <v>0</v>
      </c>
      <c r="AM333" t="b">
        <v>0</v>
      </c>
      <c r="AN333" t="b">
        <v>0</v>
      </c>
      <c r="AO333" t="b">
        <v>0</v>
      </c>
      <c r="AP333" t="b">
        <v>0</v>
      </c>
      <c r="AQ333" t="s">
        <v>57</v>
      </c>
      <c r="AR333" t="s">
        <v>57</v>
      </c>
      <c r="AS333" t="s">
        <v>57</v>
      </c>
      <c r="AT333" t="s">
        <v>61</v>
      </c>
      <c r="AU333">
        <f>INT(US_Accidents_March23__3[[#This Row],[Start_Time]])</f>
        <v>42728</v>
      </c>
      <c r="AV333">
        <f>HOUR(US_Accidents_March23__3[[#This Row],[Start_Time]])</f>
        <v>18</v>
      </c>
      <c r="AW333" t="str">
        <f>TEXT(US_Accidents_March23__3[[#This Row],[date]],"ddd")</f>
        <v>Sat</v>
      </c>
      <c r="AX333" t="str" cm="1">
        <f t="array" ref="AX333">_xlfn.IFS(US_Accidents_March23__3[[#This Row],[hour]]&lt;6,"NIGHT",US_Accidents_March23__3[[#This Row],[hour]]&lt;12,"MORNING",US_Accidents_March23__3[[#This Row],[hour]]&lt;17,"AFTERNOON",TRUE,"EVENING")</f>
        <v>EVENING</v>
      </c>
      <c r="AY333" t="str">
        <f>IF(WEEKDAY(US_Accidents_March23__3[[#This Row],[date]],2)&gt;5,"WEEKEND","WEEKDAY")</f>
        <v>WEEKEND</v>
      </c>
    </row>
    <row r="334" spans="1:51" x14ac:dyDescent="0.35">
      <c r="A334" t="s">
        <v>1517</v>
      </c>
      <c r="B334" t="s">
        <v>46</v>
      </c>
      <c r="C334">
        <v>3</v>
      </c>
      <c r="D334" s="1">
        <v>42731.20040509259</v>
      </c>
      <c r="E334" s="1">
        <v>42731.231423611112</v>
      </c>
      <c r="F334">
        <v>33.924430999999998</v>
      </c>
      <c r="G334">
        <v>-116.900871</v>
      </c>
      <c r="H334" t="s">
        <v>47</v>
      </c>
      <c r="I334" t="s">
        <v>47</v>
      </c>
      <c r="J334">
        <v>0.01</v>
      </c>
      <c r="K334" t="s">
        <v>1518</v>
      </c>
      <c r="L334" t="s">
        <v>1466</v>
      </c>
      <c r="M334" t="s">
        <v>1358</v>
      </c>
      <c r="N334" t="s">
        <v>1264</v>
      </c>
      <c r="O334" t="s">
        <v>910</v>
      </c>
      <c r="P334" t="s">
        <v>1359</v>
      </c>
      <c r="Q334" t="s">
        <v>53</v>
      </c>
      <c r="R334" t="s">
        <v>911</v>
      </c>
      <c r="S334" t="s">
        <v>1287</v>
      </c>
      <c r="T334" s="1">
        <v>42731.206944444442</v>
      </c>
      <c r="U334">
        <v>46</v>
      </c>
      <c r="V334">
        <v>42</v>
      </c>
      <c r="W334">
        <v>47</v>
      </c>
      <c r="X334">
        <v>28.53</v>
      </c>
      <c r="Y334">
        <v>10</v>
      </c>
      <c r="Z334" t="s">
        <v>118</v>
      </c>
      <c r="AA334">
        <v>7</v>
      </c>
      <c r="AB334">
        <v>0</v>
      </c>
      <c r="AC334" t="s">
        <v>1260</v>
      </c>
      <c r="AD334" t="b">
        <v>0</v>
      </c>
      <c r="AE334" t="b">
        <v>0</v>
      </c>
      <c r="AF334" t="b">
        <v>0</v>
      </c>
      <c r="AG334" t="b">
        <v>0</v>
      </c>
      <c r="AH334" t="b">
        <v>0</v>
      </c>
      <c r="AI334" t="b">
        <v>0</v>
      </c>
      <c r="AJ334" t="b">
        <v>0</v>
      </c>
      <c r="AK334" t="b">
        <v>0</v>
      </c>
      <c r="AL334" t="b">
        <v>0</v>
      </c>
      <c r="AM334" t="b">
        <v>0</v>
      </c>
      <c r="AN334" t="b">
        <v>0</v>
      </c>
      <c r="AO334" t="b">
        <v>0</v>
      </c>
      <c r="AP334" t="b">
        <v>0</v>
      </c>
      <c r="AQ334" t="s">
        <v>57</v>
      </c>
      <c r="AR334" t="s">
        <v>57</v>
      </c>
      <c r="AS334" t="s">
        <v>57</v>
      </c>
      <c r="AT334" t="s">
        <v>57</v>
      </c>
      <c r="AU334">
        <f>INT(US_Accidents_March23__3[[#This Row],[Start_Time]])</f>
        <v>42731</v>
      </c>
      <c r="AV334">
        <f>HOUR(US_Accidents_March23__3[[#This Row],[Start_Time]])</f>
        <v>4</v>
      </c>
      <c r="AW334" t="str">
        <f>TEXT(US_Accidents_March23__3[[#This Row],[date]],"ddd")</f>
        <v>Tue</v>
      </c>
      <c r="AX334" t="str" cm="1">
        <f t="array" ref="AX334">_xlfn.IFS(US_Accidents_March23__3[[#This Row],[hour]]&lt;6,"NIGHT",US_Accidents_March23__3[[#This Row],[hour]]&lt;12,"MORNING",US_Accidents_March23__3[[#This Row],[hour]]&lt;17,"AFTERNOON",TRUE,"EVENING")</f>
        <v>NIGHT</v>
      </c>
      <c r="AY334" t="str">
        <f>IF(WEEKDAY(US_Accidents_March23__3[[#This Row],[date]],2)&gt;5,"WEEKEND","WEEKDAY")</f>
        <v>WEEKDAY</v>
      </c>
    </row>
    <row r="335" spans="1:51" x14ac:dyDescent="0.35">
      <c r="A335" t="s">
        <v>1520</v>
      </c>
      <c r="B335" t="s">
        <v>46</v>
      </c>
      <c r="C335">
        <v>2</v>
      </c>
      <c r="D335" s="1">
        <v>42737.827974537038</v>
      </c>
      <c r="E335" s="1">
        <v>42737.859050925923</v>
      </c>
      <c r="F335">
        <v>34.443519999999999</v>
      </c>
      <c r="G335">
        <v>-116.85808600000001</v>
      </c>
      <c r="H335" t="s">
        <v>47</v>
      </c>
      <c r="I335" t="s">
        <v>47</v>
      </c>
      <c r="J335">
        <v>0.01</v>
      </c>
      <c r="K335" t="s">
        <v>1521</v>
      </c>
      <c r="L335" t="s">
        <v>1522</v>
      </c>
      <c r="M335" t="s">
        <v>1404</v>
      </c>
      <c r="N335" t="s">
        <v>1266</v>
      </c>
      <c r="O335" t="s">
        <v>910</v>
      </c>
      <c r="P335" t="s">
        <v>1523</v>
      </c>
      <c r="Q335" t="s">
        <v>53</v>
      </c>
      <c r="R335" t="s">
        <v>911</v>
      </c>
      <c r="S335" t="s">
        <v>1325</v>
      </c>
      <c r="T335" s="1">
        <v>42737.829861111109</v>
      </c>
      <c r="U335">
        <v>28.4</v>
      </c>
      <c r="V335">
        <v>19.7</v>
      </c>
      <c r="W335">
        <v>69</v>
      </c>
      <c r="X335">
        <v>30.05</v>
      </c>
      <c r="Y335">
        <v>10</v>
      </c>
      <c r="Z335" t="s">
        <v>113</v>
      </c>
      <c r="AA335">
        <v>9.1999999999999993</v>
      </c>
      <c r="AC335" t="s">
        <v>366</v>
      </c>
      <c r="AD335" t="b">
        <v>0</v>
      </c>
      <c r="AE335" t="b">
        <v>0</v>
      </c>
      <c r="AF335" t="b">
        <v>0</v>
      </c>
      <c r="AG335" t="b">
        <v>0</v>
      </c>
      <c r="AH335" t="b">
        <v>0</v>
      </c>
      <c r="AI335" t="b">
        <v>0</v>
      </c>
      <c r="AJ335" t="b">
        <v>0</v>
      </c>
      <c r="AK335" t="b">
        <v>0</v>
      </c>
      <c r="AL335" t="b">
        <v>0</v>
      </c>
      <c r="AM335" t="b">
        <v>0</v>
      </c>
      <c r="AN335" t="b">
        <v>0</v>
      </c>
      <c r="AO335" t="b">
        <v>0</v>
      </c>
      <c r="AP335" t="b">
        <v>0</v>
      </c>
      <c r="AQ335" t="s">
        <v>57</v>
      </c>
      <c r="AR335" t="s">
        <v>57</v>
      </c>
      <c r="AS335" t="s">
        <v>57</v>
      </c>
      <c r="AT335" t="s">
        <v>57</v>
      </c>
      <c r="AU335">
        <f>INT(US_Accidents_March23__3[[#This Row],[Start_Time]])</f>
        <v>42737</v>
      </c>
      <c r="AV335">
        <f>HOUR(US_Accidents_March23__3[[#This Row],[Start_Time]])</f>
        <v>19</v>
      </c>
      <c r="AW335" t="str">
        <f>TEXT(US_Accidents_March23__3[[#This Row],[date]],"ddd")</f>
        <v>Mon</v>
      </c>
      <c r="AX335" t="str" cm="1">
        <f t="array" ref="AX335">_xlfn.IFS(US_Accidents_March23__3[[#This Row],[hour]]&lt;6,"NIGHT",US_Accidents_March23__3[[#This Row],[hour]]&lt;12,"MORNING",US_Accidents_March23__3[[#This Row],[hour]]&lt;17,"AFTERNOON",TRUE,"EVENING")</f>
        <v>EVENING</v>
      </c>
      <c r="AY335" t="str">
        <f>IF(WEEKDAY(US_Accidents_March23__3[[#This Row],[date]],2)&gt;5,"WEEKEND","WEEKDAY")</f>
        <v>WEEKDAY</v>
      </c>
    </row>
    <row r="336" spans="1:51" x14ac:dyDescent="0.35">
      <c r="A336" t="s">
        <v>1524</v>
      </c>
      <c r="B336" t="s">
        <v>46</v>
      </c>
      <c r="C336">
        <v>3</v>
      </c>
      <c r="D336" s="1">
        <v>42739.012442129628</v>
      </c>
      <c r="E336" s="1">
        <v>42739.043437499997</v>
      </c>
      <c r="F336">
        <v>34.077396</v>
      </c>
      <c r="G336">
        <v>-117.29619599999999</v>
      </c>
      <c r="H336" t="s">
        <v>47</v>
      </c>
      <c r="I336" t="s">
        <v>47</v>
      </c>
      <c r="J336">
        <v>0.01</v>
      </c>
      <c r="K336" t="s">
        <v>1525</v>
      </c>
      <c r="L336" t="s">
        <v>1263</v>
      </c>
      <c r="M336" t="s">
        <v>1266</v>
      </c>
      <c r="N336" t="s">
        <v>1266</v>
      </c>
      <c r="O336" t="s">
        <v>910</v>
      </c>
      <c r="P336" t="s">
        <v>1304</v>
      </c>
      <c r="Q336" t="s">
        <v>53</v>
      </c>
      <c r="R336" t="s">
        <v>911</v>
      </c>
      <c r="S336" t="s">
        <v>1267</v>
      </c>
      <c r="T336" s="1">
        <v>42739.013194444444</v>
      </c>
      <c r="U336">
        <v>44.2</v>
      </c>
      <c r="V336">
        <v>42.7</v>
      </c>
      <c r="W336">
        <v>84</v>
      </c>
      <c r="X336">
        <v>30.15</v>
      </c>
      <c r="Y336">
        <v>10</v>
      </c>
      <c r="Z336" t="s">
        <v>457</v>
      </c>
      <c r="AA336">
        <v>3.5</v>
      </c>
      <c r="AC336" t="s">
        <v>366</v>
      </c>
      <c r="AD336" t="b">
        <v>0</v>
      </c>
      <c r="AE336" t="b">
        <v>0</v>
      </c>
      <c r="AF336" t="b">
        <v>0</v>
      </c>
      <c r="AG336" t="b">
        <v>0</v>
      </c>
      <c r="AH336" t="b">
        <v>0</v>
      </c>
      <c r="AI336" t="b">
        <v>0</v>
      </c>
      <c r="AJ336" t="b">
        <v>0</v>
      </c>
      <c r="AK336" t="b">
        <v>0</v>
      </c>
      <c r="AL336" t="b">
        <v>0</v>
      </c>
      <c r="AM336" t="b">
        <v>0</v>
      </c>
      <c r="AN336" t="b">
        <v>0</v>
      </c>
      <c r="AO336" t="b">
        <v>0</v>
      </c>
      <c r="AP336" t="b">
        <v>0</v>
      </c>
      <c r="AQ336" t="s">
        <v>57</v>
      </c>
      <c r="AR336" t="s">
        <v>57</v>
      </c>
      <c r="AS336" t="s">
        <v>57</v>
      </c>
      <c r="AT336" t="s">
        <v>57</v>
      </c>
      <c r="AU336">
        <f>INT(US_Accidents_March23__3[[#This Row],[Start_Time]])</f>
        <v>42739</v>
      </c>
      <c r="AV336">
        <f>HOUR(US_Accidents_March23__3[[#This Row],[Start_Time]])</f>
        <v>0</v>
      </c>
      <c r="AW336" t="str">
        <f>TEXT(US_Accidents_March23__3[[#This Row],[date]],"ddd")</f>
        <v>Wed</v>
      </c>
      <c r="AX336" t="str" cm="1">
        <f t="array" ref="AX336">_xlfn.IFS(US_Accidents_March23__3[[#This Row],[hour]]&lt;6,"NIGHT",US_Accidents_March23__3[[#This Row],[hour]]&lt;12,"MORNING",US_Accidents_March23__3[[#This Row],[hour]]&lt;17,"AFTERNOON",TRUE,"EVENING")</f>
        <v>NIGHT</v>
      </c>
      <c r="AY336" t="str">
        <f>IF(WEEKDAY(US_Accidents_March23__3[[#This Row],[date]],2)&gt;5,"WEEKEND","WEEKDAY")</f>
        <v>WEEKDAY</v>
      </c>
    </row>
    <row r="337" spans="1:51" x14ac:dyDescent="0.35">
      <c r="A337" t="s">
        <v>1527</v>
      </c>
      <c r="B337" t="s">
        <v>46</v>
      </c>
      <c r="C337">
        <v>2</v>
      </c>
      <c r="D337" s="1">
        <v>42758.383819444447</v>
      </c>
      <c r="E337" s="1">
        <v>42758.404386574075</v>
      </c>
      <c r="F337">
        <v>34.024155</v>
      </c>
      <c r="G337">
        <v>-117.559242</v>
      </c>
      <c r="H337" t="s">
        <v>47</v>
      </c>
      <c r="I337" t="s">
        <v>47</v>
      </c>
      <c r="J337">
        <v>0.01</v>
      </c>
      <c r="K337" t="s">
        <v>1528</v>
      </c>
      <c r="L337" t="s">
        <v>1281</v>
      </c>
      <c r="M337" t="s">
        <v>1272</v>
      </c>
      <c r="N337" t="s">
        <v>1266</v>
      </c>
      <c r="O337" t="s">
        <v>910</v>
      </c>
      <c r="P337" t="s">
        <v>1273</v>
      </c>
      <c r="Q337" t="s">
        <v>53</v>
      </c>
      <c r="R337" t="s">
        <v>911</v>
      </c>
      <c r="S337" t="s">
        <v>1274</v>
      </c>
      <c r="T337" s="1">
        <v>42758.379166666666</v>
      </c>
      <c r="U337">
        <v>46</v>
      </c>
      <c r="V337">
        <v>39.6</v>
      </c>
      <c r="W337">
        <v>89</v>
      </c>
      <c r="X337">
        <v>29.91</v>
      </c>
      <c r="Y337">
        <v>5</v>
      </c>
      <c r="Z337" t="s">
        <v>113</v>
      </c>
      <c r="AA337">
        <v>15</v>
      </c>
      <c r="AB337">
        <v>0.03</v>
      </c>
      <c r="AC337" t="s">
        <v>1228</v>
      </c>
      <c r="AD337" t="b">
        <v>0</v>
      </c>
      <c r="AE337" t="b">
        <v>0</v>
      </c>
      <c r="AF337" t="b">
        <v>0</v>
      </c>
      <c r="AG337" t="b">
        <v>0</v>
      </c>
      <c r="AH337" t="b">
        <v>0</v>
      </c>
      <c r="AI337" t="b">
        <v>0</v>
      </c>
      <c r="AJ337" t="b">
        <v>0</v>
      </c>
      <c r="AK337" t="b">
        <v>0</v>
      </c>
      <c r="AL337" t="b">
        <v>0</v>
      </c>
      <c r="AM337" t="b">
        <v>0</v>
      </c>
      <c r="AN337" t="b">
        <v>0</v>
      </c>
      <c r="AO337" t="b">
        <v>0</v>
      </c>
      <c r="AP337" t="b">
        <v>0</v>
      </c>
      <c r="AQ337" t="s">
        <v>61</v>
      </c>
      <c r="AR337" t="s">
        <v>61</v>
      </c>
      <c r="AS337" t="s">
        <v>61</v>
      </c>
      <c r="AT337" t="s">
        <v>61</v>
      </c>
      <c r="AU337">
        <f>INT(US_Accidents_March23__3[[#This Row],[Start_Time]])</f>
        <v>42758</v>
      </c>
      <c r="AV337">
        <f>HOUR(US_Accidents_March23__3[[#This Row],[Start_Time]])</f>
        <v>9</v>
      </c>
      <c r="AW337" t="str">
        <f>TEXT(US_Accidents_March23__3[[#This Row],[date]],"ddd")</f>
        <v>Mon</v>
      </c>
      <c r="AX337" t="str" cm="1">
        <f t="array" ref="AX337">_xlfn.IFS(US_Accidents_March23__3[[#This Row],[hour]]&lt;6,"NIGHT",US_Accidents_March23__3[[#This Row],[hour]]&lt;12,"MORNING",US_Accidents_March23__3[[#This Row],[hour]]&lt;17,"AFTERNOON",TRUE,"EVENING")</f>
        <v>MORNING</v>
      </c>
      <c r="AY337" t="str">
        <f>IF(WEEKDAY(US_Accidents_March23__3[[#This Row],[date]],2)&gt;5,"WEEKEND","WEEKDAY")</f>
        <v>WEEKDAY</v>
      </c>
    </row>
    <row r="338" spans="1:51" x14ac:dyDescent="0.35">
      <c r="A338" t="s">
        <v>1529</v>
      </c>
      <c r="B338" t="s">
        <v>46</v>
      </c>
      <c r="C338">
        <v>2</v>
      </c>
      <c r="D338" s="1">
        <v>42759.083240740743</v>
      </c>
      <c r="E338" s="1">
        <v>42759.114236111112</v>
      </c>
      <c r="F338">
        <v>33.916691</v>
      </c>
      <c r="G338">
        <v>-117.296181</v>
      </c>
      <c r="H338" t="s">
        <v>47</v>
      </c>
      <c r="I338" t="s">
        <v>47</v>
      </c>
      <c r="J338">
        <v>0.01</v>
      </c>
      <c r="K338" t="s">
        <v>1530</v>
      </c>
      <c r="L338" t="s">
        <v>1432</v>
      </c>
      <c r="M338" t="s">
        <v>1264</v>
      </c>
      <c r="N338" t="s">
        <v>1264</v>
      </c>
      <c r="O338" t="s">
        <v>910</v>
      </c>
      <c r="P338" t="s">
        <v>1389</v>
      </c>
      <c r="Q338" t="s">
        <v>53</v>
      </c>
      <c r="R338" t="s">
        <v>911</v>
      </c>
      <c r="S338" t="s">
        <v>1279</v>
      </c>
      <c r="T338" s="1">
        <v>42759.081944444442</v>
      </c>
      <c r="U338">
        <v>39.6</v>
      </c>
      <c r="V338">
        <v>36.299999999999997</v>
      </c>
      <c r="W338">
        <v>100</v>
      </c>
      <c r="X338">
        <v>29.91</v>
      </c>
      <c r="Y338">
        <v>10</v>
      </c>
      <c r="Z338" t="s">
        <v>165</v>
      </c>
      <c r="AA338">
        <v>4.5999999999999996</v>
      </c>
      <c r="AC338" t="s">
        <v>366</v>
      </c>
      <c r="AD338" t="b">
        <v>0</v>
      </c>
      <c r="AE338" t="b">
        <v>0</v>
      </c>
      <c r="AF338" t="b">
        <v>0</v>
      </c>
      <c r="AG338" t="b">
        <v>0</v>
      </c>
      <c r="AH338" t="b">
        <v>0</v>
      </c>
      <c r="AI338" t="b">
        <v>0</v>
      </c>
      <c r="AJ338" t="b">
        <v>0</v>
      </c>
      <c r="AK338" t="b">
        <v>0</v>
      </c>
      <c r="AL338" t="b">
        <v>0</v>
      </c>
      <c r="AM338" t="b">
        <v>0</v>
      </c>
      <c r="AN338" t="b">
        <v>0</v>
      </c>
      <c r="AO338" t="b">
        <v>1</v>
      </c>
      <c r="AP338" t="b">
        <v>0</v>
      </c>
      <c r="AQ338" t="s">
        <v>57</v>
      </c>
      <c r="AR338" t="s">
        <v>57</v>
      </c>
      <c r="AS338" t="s">
        <v>57</v>
      </c>
      <c r="AT338" t="s">
        <v>57</v>
      </c>
      <c r="AU338">
        <f>INT(US_Accidents_March23__3[[#This Row],[Start_Time]])</f>
        <v>42759</v>
      </c>
      <c r="AV338">
        <f>HOUR(US_Accidents_March23__3[[#This Row],[Start_Time]])</f>
        <v>1</v>
      </c>
      <c r="AW338" t="str">
        <f>TEXT(US_Accidents_March23__3[[#This Row],[date]],"ddd")</f>
        <v>Tue</v>
      </c>
      <c r="AX338" t="str" cm="1">
        <f t="array" ref="AX338">_xlfn.IFS(US_Accidents_March23__3[[#This Row],[hour]]&lt;6,"NIGHT",US_Accidents_March23__3[[#This Row],[hour]]&lt;12,"MORNING",US_Accidents_March23__3[[#This Row],[hour]]&lt;17,"AFTERNOON",TRUE,"EVENING")</f>
        <v>NIGHT</v>
      </c>
      <c r="AY338" t="str">
        <f>IF(WEEKDAY(US_Accidents_March23__3[[#This Row],[date]],2)&gt;5,"WEEKEND","WEEKDAY")</f>
        <v>WEEKDAY</v>
      </c>
    </row>
    <row r="339" spans="1:51" x14ac:dyDescent="0.35">
      <c r="A339" t="s">
        <v>1531</v>
      </c>
      <c r="B339" t="s">
        <v>46</v>
      </c>
      <c r="C339">
        <v>2</v>
      </c>
      <c r="D339" s="1">
        <v>42760.938333333332</v>
      </c>
      <c r="E339" s="1">
        <v>42760.969641203701</v>
      </c>
      <c r="F339">
        <v>32.645804999999996</v>
      </c>
      <c r="G339">
        <v>-116.48717499999999</v>
      </c>
      <c r="H339" t="s">
        <v>47</v>
      </c>
      <c r="I339" t="s">
        <v>47</v>
      </c>
      <c r="J339">
        <v>0</v>
      </c>
      <c r="K339" t="s">
        <v>1532</v>
      </c>
      <c r="L339" t="s">
        <v>1533</v>
      </c>
      <c r="M339" t="s">
        <v>1417</v>
      </c>
      <c r="N339" t="s">
        <v>1265</v>
      </c>
      <c r="O339" t="s">
        <v>910</v>
      </c>
      <c r="P339" t="s">
        <v>1534</v>
      </c>
      <c r="Q339" t="s">
        <v>53</v>
      </c>
      <c r="R339" t="s">
        <v>911</v>
      </c>
      <c r="S339" t="s">
        <v>1375</v>
      </c>
      <c r="T339" s="1">
        <v>42760.952777777777</v>
      </c>
      <c r="U339">
        <v>30.9</v>
      </c>
      <c r="V339">
        <v>26.2</v>
      </c>
      <c r="W339">
        <v>92</v>
      </c>
      <c r="X339">
        <v>30.23</v>
      </c>
      <c r="Z339" t="s">
        <v>692</v>
      </c>
      <c r="AA339">
        <v>4.5999999999999996</v>
      </c>
      <c r="AC339" t="s">
        <v>47</v>
      </c>
      <c r="AD339" t="b">
        <v>0</v>
      </c>
      <c r="AE339" t="b">
        <v>0</v>
      </c>
      <c r="AF339" t="b">
        <v>0</v>
      </c>
      <c r="AG339" t="b">
        <v>0</v>
      </c>
      <c r="AH339" t="b">
        <v>0</v>
      </c>
      <c r="AI339" t="b">
        <v>0</v>
      </c>
      <c r="AJ339" t="b">
        <v>0</v>
      </c>
      <c r="AK339" t="b">
        <v>0</v>
      </c>
      <c r="AL339" t="b">
        <v>0</v>
      </c>
      <c r="AM339" t="b">
        <v>0</v>
      </c>
      <c r="AN339" t="b">
        <v>0</v>
      </c>
      <c r="AO339" t="b">
        <v>0</v>
      </c>
      <c r="AP339" t="b">
        <v>0</v>
      </c>
      <c r="AQ339" t="s">
        <v>57</v>
      </c>
      <c r="AR339" t="s">
        <v>57</v>
      </c>
      <c r="AS339" t="s">
        <v>57</v>
      </c>
      <c r="AT339" t="s">
        <v>57</v>
      </c>
      <c r="AU339">
        <f>INT(US_Accidents_March23__3[[#This Row],[Start_Time]])</f>
        <v>42760</v>
      </c>
      <c r="AV339">
        <f>HOUR(US_Accidents_March23__3[[#This Row],[Start_Time]])</f>
        <v>22</v>
      </c>
      <c r="AW339" t="str">
        <f>TEXT(US_Accidents_March23__3[[#This Row],[date]],"ddd")</f>
        <v>Wed</v>
      </c>
      <c r="AX339" t="str" cm="1">
        <f t="array" ref="AX339">_xlfn.IFS(US_Accidents_March23__3[[#This Row],[hour]]&lt;6,"NIGHT",US_Accidents_March23__3[[#This Row],[hour]]&lt;12,"MORNING",US_Accidents_March23__3[[#This Row],[hour]]&lt;17,"AFTERNOON",TRUE,"EVENING")</f>
        <v>EVENING</v>
      </c>
      <c r="AY339" t="str">
        <f>IF(WEEKDAY(US_Accidents_March23__3[[#This Row],[date]],2)&gt;5,"WEEKEND","WEEKDAY")</f>
        <v>WEEKDAY</v>
      </c>
    </row>
    <row r="340" spans="1:51" x14ac:dyDescent="0.35">
      <c r="A340" t="s">
        <v>1535</v>
      </c>
      <c r="B340" t="s">
        <v>46</v>
      </c>
      <c r="C340">
        <v>2</v>
      </c>
      <c r="D340" s="1">
        <v>42761.56490740741</v>
      </c>
      <c r="E340" s="1">
        <v>42761.596099537041</v>
      </c>
      <c r="F340">
        <v>34.289687999999998</v>
      </c>
      <c r="G340">
        <v>-116.80477900000001</v>
      </c>
      <c r="H340" t="s">
        <v>47</v>
      </c>
      <c r="I340" t="s">
        <v>47</v>
      </c>
      <c r="J340">
        <v>0.01</v>
      </c>
      <c r="K340" t="s">
        <v>1536</v>
      </c>
      <c r="L340" t="s">
        <v>1537</v>
      </c>
      <c r="M340" t="s">
        <v>1323</v>
      </c>
      <c r="N340" t="s">
        <v>1266</v>
      </c>
      <c r="O340" t="s">
        <v>910</v>
      </c>
      <c r="P340" t="s">
        <v>1324</v>
      </c>
      <c r="Q340" t="s">
        <v>53</v>
      </c>
      <c r="R340" t="s">
        <v>911</v>
      </c>
      <c r="S340" t="s">
        <v>1325</v>
      </c>
      <c r="T340" s="1">
        <v>42761.565972222219</v>
      </c>
      <c r="U340">
        <v>30.2</v>
      </c>
      <c r="V340">
        <v>22.6</v>
      </c>
      <c r="W340">
        <v>60</v>
      </c>
      <c r="X340">
        <v>30.23</v>
      </c>
      <c r="Y340">
        <v>10</v>
      </c>
      <c r="Z340" t="s">
        <v>517</v>
      </c>
      <c r="AA340">
        <v>8.1</v>
      </c>
      <c r="AC340" t="s">
        <v>366</v>
      </c>
      <c r="AD340" t="b">
        <v>0</v>
      </c>
      <c r="AE340" t="b">
        <v>0</v>
      </c>
      <c r="AF340" t="b">
        <v>0</v>
      </c>
      <c r="AG340" t="b">
        <v>0</v>
      </c>
      <c r="AH340" t="b">
        <v>0</v>
      </c>
      <c r="AI340" t="b">
        <v>0</v>
      </c>
      <c r="AJ340" t="b">
        <v>0</v>
      </c>
      <c r="AK340" t="b">
        <v>0</v>
      </c>
      <c r="AL340" t="b">
        <v>0</v>
      </c>
      <c r="AM340" t="b">
        <v>0</v>
      </c>
      <c r="AN340" t="b">
        <v>0</v>
      </c>
      <c r="AO340" t="b">
        <v>0</v>
      </c>
      <c r="AP340" t="b">
        <v>0</v>
      </c>
      <c r="AQ340" t="s">
        <v>61</v>
      </c>
      <c r="AR340" t="s">
        <v>61</v>
      </c>
      <c r="AS340" t="s">
        <v>61</v>
      </c>
      <c r="AT340" t="s">
        <v>61</v>
      </c>
      <c r="AU340">
        <f>INT(US_Accidents_March23__3[[#This Row],[Start_Time]])</f>
        <v>42761</v>
      </c>
      <c r="AV340">
        <f>HOUR(US_Accidents_March23__3[[#This Row],[Start_Time]])</f>
        <v>13</v>
      </c>
      <c r="AW340" t="str">
        <f>TEXT(US_Accidents_March23__3[[#This Row],[date]],"ddd")</f>
        <v>Thu</v>
      </c>
      <c r="AX340" t="str" cm="1">
        <f t="array" ref="AX340">_xlfn.IFS(US_Accidents_March23__3[[#This Row],[hour]]&lt;6,"NIGHT",US_Accidents_March23__3[[#This Row],[hour]]&lt;12,"MORNING",US_Accidents_March23__3[[#This Row],[hour]]&lt;17,"AFTERNOON",TRUE,"EVENING")</f>
        <v>AFTERNOON</v>
      </c>
      <c r="AY340" t="str">
        <f>IF(WEEKDAY(US_Accidents_March23__3[[#This Row],[date]],2)&gt;5,"WEEKEND","WEEKDAY")</f>
        <v>WEEKDAY</v>
      </c>
    </row>
    <row r="341" spans="1:51" x14ac:dyDescent="0.35">
      <c r="A341" t="s">
        <v>1538</v>
      </c>
      <c r="B341" t="s">
        <v>46</v>
      </c>
      <c r="C341">
        <v>3</v>
      </c>
      <c r="D341" s="1">
        <v>42673.423819444448</v>
      </c>
      <c r="E341" s="1">
        <v>42673.454826388886</v>
      </c>
      <c r="F341">
        <v>33.927349</v>
      </c>
      <c r="G341">
        <v>-116.963531</v>
      </c>
      <c r="H341" t="s">
        <v>47</v>
      </c>
      <c r="I341" t="s">
        <v>47</v>
      </c>
      <c r="J341">
        <v>0.01</v>
      </c>
      <c r="K341" t="s">
        <v>1539</v>
      </c>
      <c r="L341" t="s">
        <v>1271</v>
      </c>
      <c r="M341" t="s">
        <v>1329</v>
      </c>
      <c r="N341" t="s">
        <v>1264</v>
      </c>
      <c r="O341" t="s">
        <v>910</v>
      </c>
      <c r="P341" t="s">
        <v>1330</v>
      </c>
      <c r="Q341" t="s">
        <v>53</v>
      </c>
      <c r="R341" t="s">
        <v>911</v>
      </c>
      <c r="S341" t="s">
        <v>1287</v>
      </c>
      <c r="T341" s="1">
        <v>42673.415277777778</v>
      </c>
      <c r="U341">
        <v>69</v>
      </c>
      <c r="V341">
        <v>69</v>
      </c>
      <c r="W341">
        <v>68</v>
      </c>
      <c r="X341">
        <v>28.4</v>
      </c>
      <c r="Y341">
        <v>10</v>
      </c>
      <c r="Z341" t="s">
        <v>457</v>
      </c>
      <c r="AA341">
        <v>8</v>
      </c>
      <c r="AB341">
        <v>0</v>
      </c>
      <c r="AC341" t="s">
        <v>76</v>
      </c>
      <c r="AD341" t="b">
        <v>0</v>
      </c>
      <c r="AE341" t="b">
        <v>0</v>
      </c>
      <c r="AF341" t="b">
        <v>0</v>
      </c>
      <c r="AG341" t="b">
        <v>0</v>
      </c>
      <c r="AH341" t="b">
        <v>0</v>
      </c>
      <c r="AI341" t="b">
        <v>0</v>
      </c>
      <c r="AJ341" t="b">
        <v>0</v>
      </c>
      <c r="AK341" t="b">
        <v>0</v>
      </c>
      <c r="AL341" t="b">
        <v>0</v>
      </c>
      <c r="AM341" t="b">
        <v>0</v>
      </c>
      <c r="AN341" t="b">
        <v>0</v>
      </c>
      <c r="AO341" t="b">
        <v>0</v>
      </c>
      <c r="AP341" t="b">
        <v>0</v>
      </c>
      <c r="AQ341" t="s">
        <v>61</v>
      </c>
      <c r="AR341" t="s">
        <v>61</v>
      </c>
      <c r="AS341" t="s">
        <v>61</v>
      </c>
      <c r="AT341" t="s">
        <v>61</v>
      </c>
      <c r="AU341">
        <f>INT(US_Accidents_March23__3[[#This Row],[Start_Time]])</f>
        <v>42673</v>
      </c>
      <c r="AV341">
        <f>HOUR(US_Accidents_March23__3[[#This Row],[Start_Time]])</f>
        <v>10</v>
      </c>
      <c r="AW341" t="str">
        <f>TEXT(US_Accidents_March23__3[[#This Row],[date]],"ddd")</f>
        <v>Sun</v>
      </c>
      <c r="AX341" t="str" cm="1">
        <f t="array" ref="AX341">_xlfn.IFS(US_Accidents_March23__3[[#This Row],[hour]]&lt;6,"NIGHT",US_Accidents_March23__3[[#This Row],[hour]]&lt;12,"MORNING",US_Accidents_March23__3[[#This Row],[hour]]&lt;17,"AFTERNOON",TRUE,"EVENING")</f>
        <v>MORNING</v>
      </c>
      <c r="AY341" t="str">
        <f>IF(WEEKDAY(US_Accidents_March23__3[[#This Row],[date]],2)&gt;5,"WEEKEND","WEEKDAY")</f>
        <v>WEEKEND</v>
      </c>
    </row>
    <row r="342" spans="1:51" x14ac:dyDescent="0.35">
      <c r="A342" t="s">
        <v>1542</v>
      </c>
      <c r="B342" t="s">
        <v>46</v>
      </c>
      <c r="C342">
        <v>2</v>
      </c>
      <c r="D342" s="1">
        <v>42698.213391203702</v>
      </c>
      <c r="E342" s="1">
        <v>42698.247916666667</v>
      </c>
      <c r="F342">
        <v>34.040337000000001</v>
      </c>
      <c r="G342">
        <v>-117.106628</v>
      </c>
      <c r="H342" t="s">
        <v>47</v>
      </c>
      <c r="I342" t="s">
        <v>47</v>
      </c>
      <c r="J342">
        <v>0.01</v>
      </c>
      <c r="K342" t="s">
        <v>1543</v>
      </c>
      <c r="L342" t="s">
        <v>1435</v>
      </c>
      <c r="M342" t="s">
        <v>1277</v>
      </c>
      <c r="N342" t="s">
        <v>1266</v>
      </c>
      <c r="O342" t="s">
        <v>910</v>
      </c>
      <c r="P342" t="s">
        <v>1278</v>
      </c>
      <c r="Q342" t="s">
        <v>53</v>
      </c>
      <c r="R342" t="s">
        <v>911</v>
      </c>
      <c r="S342" t="s">
        <v>1267</v>
      </c>
      <c r="T342" s="1">
        <v>42698.206944444442</v>
      </c>
      <c r="U342">
        <v>45.1</v>
      </c>
      <c r="V342">
        <v>43.7</v>
      </c>
      <c r="W342">
        <v>67</v>
      </c>
      <c r="X342">
        <v>30.18</v>
      </c>
      <c r="Y342">
        <v>10</v>
      </c>
      <c r="Z342" t="s">
        <v>517</v>
      </c>
      <c r="AA342">
        <v>3.5</v>
      </c>
      <c r="AC342" t="s">
        <v>366</v>
      </c>
      <c r="AD342" t="b">
        <v>0</v>
      </c>
      <c r="AE342" t="b">
        <v>0</v>
      </c>
      <c r="AF342" t="b">
        <v>0</v>
      </c>
      <c r="AG342" t="b">
        <v>0</v>
      </c>
      <c r="AH342" t="b">
        <v>0</v>
      </c>
      <c r="AI342" t="b">
        <v>0</v>
      </c>
      <c r="AJ342" t="b">
        <v>0</v>
      </c>
      <c r="AK342" t="b">
        <v>0</v>
      </c>
      <c r="AL342" t="b">
        <v>0</v>
      </c>
      <c r="AM342" t="b">
        <v>0</v>
      </c>
      <c r="AN342" t="b">
        <v>0</v>
      </c>
      <c r="AO342" t="b">
        <v>1</v>
      </c>
      <c r="AP342" t="b">
        <v>0</v>
      </c>
      <c r="AQ342" t="s">
        <v>57</v>
      </c>
      <c r="AR342" t="s">
        <v>57</v>
      </c>
      <c r="AS342" t="s">
        <v>57</v>
      </c>
      <c r="AT342" t="s">
        <v>61</v>
      </c>
      <c r="AU342">
        <f>INT(US_Accidents_March23__3[[#This Row],[Start_Time]])</f>
        <v>42698</v>
      </c>
      <c r="AV342">
        <f>HOUR(US_Accidents_March23__3[[#This Row],[Start_Time]])</f>
        <v>5</v>
      </c>
      <c r="AW342" t="str">
        <f>TEXT(US_Accidents_March23__3[[#This Row],[date]],"ddd")</f>
        <v>Thu</v>
      </c>
      <c r="AX342" t="str" cm="1">
        <f t="array" ref="AX342">_xlfn.IFS(US_Accidents_March23__3[[#This Row],[hour]]&lt;6,"NIGHT",US_Accidents_March23__3[[#This Row],[hour]]&lt;12,"MORNING",US_Accidents_March23__3[[#This Row],[hour]]&lt;17,"AFTERNOON",TRUE,"EVENING")</f>
        <v>NIGHT</v>
      </c>
      <c r="AY342" t="str">
        <f>IF(WEEKDAY(US_Accidents_March23__3[[#This Row],[date]],2)&gt;5,"WEEKEND","WEEKDAY")</f>
        <v>WEEKDAY</v>
      </c>
    </row>
    <row r="343" spans="1:51" x14ac:dyDescent="0.35">
      <c r="A343" t="s">
        <v>1544</v>
      </c>
      <c r="B343" t="s">
        <v>46</v>
      </c>
      <c r="C343">
        <v>3</v>
      </c>
      <c r="D343" s="1">
        <v>42698.261203703703</v>
      </c>
      <c r="E343" s="1">
        <v>42698.286111111112</v>
      </c>
      <c r="F343">
        <v>34.067554000000001</v>
      </c>
      <c r="G343">
        <v>-117.33578500000002</v>
      </c>
      <c r="H343" t="s">
        <v>47</v>
      </c>
      <c r="I343" t="s">
        <v>47</v>
      </c>
      <c r="J343">
        <v>0.01</v>
      </c>
      <c r="K343" t="s">
        <v>1545</v>
      </c>
      <c r="L343" t="s">
        <v>1271</v>
      </c>
      <c r="M343" t="s">
        <v>1275</v>
      </c>
      <c r="N343" t="s">
        <v>1266</v>
      </c>
      <c r="O343" t="s">
        <v>910</v>
      </c>
      <c r="P343" t="s">
        <v>1276</v>
      </c>
      <c r="Q343" t="s">
        <v>53</v>
      </c>
      <c r="R343" t="s">
        <v>911</v>
      </c>
      <c r="S343" t="s">
        <v>1267</v>
      </c>
      <c r="T343" s="1">
        <v>42698.277083333334</v>
      </c>
      <c r="U343">
        <v>43.3</v>
      </c>
      <c r="V343">
        <v>41.7</v>
      </c>
      <c r="W343">
        <v>68</v>
      </c>
      <c r="X343">
        <v>30.21</v>
      </c>
      <c r="Y343">
        <v>10</v>
      </c>
      <c r="Z343" t="s">
        <v>707</v>
      </c>
      <c r="AA343">
        <v>3.5</v>
      </c>
      <c r="AC343" t="s">
        <v>366</v>
      </c>
      <c r="AD343" t="b">
        <v>0</v>
      </c>
      <c r="AE343" t="b">
        <v>0</v>
      </c>
      <c r="AF343" t="b">
        <v>0</v>
      </c>
      <c r="AG343" t="b">
        <v>0</v>
      </c>
      <c r="AH343" t="b">
        <v>0</v>
      </c>
      <c r="AI343" t="b">
        <v>0</v>
      </c>
      <c r="AJ343" t="b">
        <v>0</v>
      </c>
      <c r="AK343" t="b">
        <v>0</v>
      </c>
      <c r="AL343" t="b">
        <v>0</v>
      </c>
      <c r="AM343" t="b">
        <v>0</v>
      </c>
      <c r="AN343" t="b">
        <v>0</v>
      </c>
      <c r="AO343" t="b">
        <v>0</v>
      </c>
      <c r="AP343" t="b">
        <v>0</v>
      </c>
      <c r="AQ343" t="s">
        <v>57</v>
      </c>
      <c r="AR343" t="s">
        <v>61</v>
      </c>
      <c r="AS343" t="s">
        <v>61</v>
      </c>
      <c r="AT343" t="s">
        <v>61</v>
      </c>
      <c r="AU343">
        <f>INT(US_Accidents_March23__3[[#This Row],[Start_Time]])</f>
        <v>42698</v>
      </c>
      <c r="AV343">
        <f>HOUR(US_Accidents_March23__3[[#This Row],[Start_Time]])</f>
        <v>6</v>
      </c>
      <c r="AW343" t="str">
        <f>TEXT(US_Accidents_March23__3[[#This Row],[date]],"ddd")</f>
        <v>Thu</v>
      </c>
      <c r="AX343" t="str" cm="1">
        <f t="array" ref="AX343">_xlfn.IFS(US_Accidents_March23__3[[#This Row],[hour]]&lt;6,"NIGHT",US_Accidents_March23__3[[#This Row],[hour]]&lt;12,"MORNING",US_Accidents_March23__3[[#This Row],[hour]]&lt;17,"AFTERNOON",TRUE,"EVENING")</f>
        <v>MORNING</v>
      </c>
      <c r="AY343" t="str">
        <f>IF(WEEKDAY(US_Accidents_March23__3[[#This Row],[date]],2)&gt;5,"WEEKEND","WEEKDAY")</f>
        <v>WEEKDAY</v>
      </c>
    </row>
    <row r="344" spans="1:51" x14ac:dyDescent="0.35">
      <c r="A344" t="s">
        <v>1546</v>
      </c>
      <c r="B344" t="s">
        <v>46</v>
      </c>
      <c r="C344">
        <v>2</v>
      </c>
      <c r="D344" s="1">
        <v>42701.409259259257</v>
      </c>
      <c r="E344" s="1">
        <v>42701.440208333333</v>
      </c>
      <c r="F344">
        <v>34.200336</v>
      </c>
      <c r="G344">
        <v>-116.724548</v>
      </c>
      <c r="H344" t="s">
        <v>47</v>
      </c>
      <c r="I344" t="s">
        <v>47</v>
      </c>
      <c r="J344">
        <v>0.01</v>
      </c>
      <c r="K344" t="s">
        <v>1547</v>
      </c>
      <c r="L344" t="s">
        <v>1383</v>
      </c>
      <c r="M344" t="s">
        <v>1323</v>
      </c>
      <c r="N344" t="s">
        <v>1266</v>
      </c>
      <c r="O344" t="s">
        <v>910</v>
      </c>
      <c r="P344" t="s">
        <v>1324</v>
      </c>
      <c r="Q344" t="s">
        <v>53</v>
      </c>
      <c r="R344" t="s">
        <v>911</v>
      </c>
      <c r="S344" t="s">
        <v>1325</v>
      </c>
      <c r="T344" s="1">
        <v>42701.413194444445</v>
      </c>
      <c r="U344">
        <v>32</v>
      </c>
      <c r="V344">
        <v>22.1</v>
      </c>
      <c r="W344">
        <v>87</v>
      </c>
      <c r="X344">
        <v>29.94</v>
      </c>
      <c r="Y344">
        <v>4</v>
      </c>
      <c r="Z344" t="s">
        <v>85</v>
      </c>
      <c r="AA344">
        <v>13.8</v>
      </c>
      <c r="AC344" t="s">
        <v>70</v>
      </c>
      <c r="AD344" t="b">
        <v>0</v>
      </c>
      <c r="AE344" t="b">
        <v>0</v>
      </c>
      <c r="AF344" t="b">
        <v>0</v>
      </c>
      <c r="AG344" t="b">
        <v>0</v>
      </c>
      <c r="AH344" t="b">
        <v>0</v>
      </c>
      <c r="AI344" t="b">
        <v>0</v>
      </c>
      <c r="AJ344" t="b">
        <v>0</v>
      </c>
      <c r="AK344" t="b">
        <v>0</v>
      </c>
      <c r="AL344" t="b">
        <v>0</v>
      </c>
      <c r="AM344" t="b">
        <v>0</v>
      </c>
      <c r="AN344" t="b">
        <v>0</v>
      </c>
      <c r="AO344" t="b">
        <v>0</v>
      </c>
      <c r="AP344" t="b">
        <v>0</v>
      </c>
      <c r="AQ344" t="s">
        <v>61</v>
      </c>
      <c r="AR344" t="s">
        <v>61</v>
      </c>
      <c r="AS344" t="s">
        <v>61</v>
      </c>
      <c r="AT344" t="s">
        <v>61</v>
      </c>
      <c r="AU344">
        <f>INT(US_Accidents_March23__3[[#This Row],[Start_Time]])</f>
        <v>42701</v>
      </c>
      <c r="AV344">
        <f>HOUR(US_Accidents_March23__3[[#This Row],[Start_Time]])</f>
        <v>9</v>
      </c>
      <c r="AW344" t="str">
        <f>TEXT(US_Accidents_March23__3[[#This Row],[date]],"ddd")</f>
        <v>Sun</v>
      </c>
      <c r="AX344" t="str" cm="1">
        <f t="array" ref="AX344">_xlfn.IFS(US_Accidents_March23__3[[#This Row],[hour]]&lt;6,"NIGHT",US_Accidents_March23__3[[#This Row],[hour]]&lt;12,"MORNING",US_Accidents_March23__3[[#This Row],[hour]]&lt;17,"AFTERNOON",TRUE,"EVENING")</f>
        <v>MORNING</v>
      </c>
      <c r="AY344" t="str">
        <f>IF(WEEKDAY(US_Accidents_March23__3[[#This Row],[date]],2)&gt;5,"WEEKEND","WEEKDAY")</f>
        <v>WEEKEND</v>
      </c>
    </row>
    <row r="345" spans="1:51" x14ac:dyDescent="0.35">
      <c r="A345" t="s">
        <v>1552</v>
      </c>
      <c r="B345" t="s">
        <v>46</v>
      </c>
      <c r="C345">
        <v>2</v>
      </c>
      <c r="D345" s="1">
        <v>42486.030590277776</v>
      </c>
      <c r="E345" s="1">
        <v>42486.072256944448</v>
      </c>
      <c r="F345">
        <v>33.916649</v>
      </c>
      <c r="G345">
        <v>-117.300674</v>
      </c>
      <c r="H345" t="s">
        <v>47</v>
      </c>
      <c r="I345" t="s">
        <v>47</v>
      </c>
      <c r="J345">
        <v>0.01</v>
      </c>
      <c r="K345" t="s">
        <v>1553</v>
      </c>
      <c r="L345" t="s">
        <v>1554</v>
      </c>
      <c r="M345" t="s">
        <v>1264</v>
      </c>
      <c r="N345" t="s">
        <v>1264</v>
      </c>
      <c r="O345" t="s">
        <v>910</v>
      </c>
      <c r="P345" t="s">
        <v>1389</v>
      </c>
      <c r="Q345" t="s">
        <v>53</v>
      </c>
      <c r="R345" t="s">
        <v>911</v>
      </c>
      <c r="S345" t="s">
        <v>1279</v>
      </c>
      <c r="T345" s="1">
        <v>42486.040277777778</v>
      </c>
      <c r="U345">
        <v>45.1</v>
      </c>
      <c r="V345">
        <v>42.8</v>
      </c>
      <c r="W345">
        <v>99</v>
      </c>
      <c r="X345">
        <v>29.94</v>
      </c>
      <c r="Y345">
        <v>10</v>
      </c>
      <c r="Z345" t="s">
        <v>458</v>
      </c>
      <c r="AA345">
        <v>4.5999999999999996</v>
      </c>
      <c r="AC345" t="s">
        <v>366</v>
      </c>
      <c r="AD345" t="b">
        <v>0</v>
      </c>
      <c r="AE345" t="b">
        <v>0</v>
      </c>
      <c r="AF345" t="b">
        <v>0</v>
      </c>
      <c r="AG345" t="b">
        <v>0</v>
      </c>
      <c r="AH345" t="b">
        <v>0</v>
      </c>
      <c r="AI345" t="b">
        <v>0</v>
      </c>
      <c r="AJ345" t="b">
        <v>0</v>
      </c>
      <c r="AK345" t="b">
        <v>0</v>
      </c>
      <c r="AL345" t="b">
        <v>0</v>
      </c>
      <c r="AM345" t="b">
        <v>0</v>
      </c>
      <c r="AN345" t="b">
        <v>0</v>
      </c>
      <c r="AO345" t="b">
        <v>0</v>
      </c>
      <c r="AP345" t="b">
        <v>0</v>
      </c>
      <c r="AQ345" t="s">
        <v>57</v>
      </c>
      <c r="AR345" t="s">
        <v>57</v>
      </c>
      <c r="AS345" t="s">
        <v>57</v>
      </c>
      <c r="AT345" t="s">
        <v>57</v>
      </c>
      <c r="AU345">
        <f>INT(US_Accidents_March23__3[[#This Row],[Start_Time]])</f>
        <v>42486</v>
      </c>
      <c r="AV345">
        <f>HOUR(US_Accidents_March23__3[[#This Row],[Start_Time]])</f>
        <v>0</v>
      </c>
      <c r="AW345" t="str">
        <f>TEXT(US_Accidents_March23__3[[#This Row],[date]],"ddd")</f>
        <v>Tue</v>
      </c>
      <c r="AX345" t="str" cm="1">
        <f t="array" ref="AX345">_xlfn.IFS(US_Accidents_March23__3[[#This Row],[hour]]&lt;6,"NIGHT",US_Accidents_March23__3[[#This Row],[hour]]&lt;12,"MORNING",US_Accidents_March23__3[[#This Row],[hour]]&lt;17,"AFTERNOON",TRUE,"EVENING")</f>
        <v>NIGHT</v>
      </c>
      <c r="AY345" t="str">
        <f>IF(WEEKDAY(US_Accidents_March23__3[[#This Row],[date]],2)&gt;5,"WEEKEND","WEEKDAY")</f>
        <v>WEEKDAY</v>
      </c>
    </row>
    <row r="346" spans="1:51" x14ac:dyDescent="0.35">
      <c r="A346" t="s">
        <v>1557</v>
      </c>
      <c r="B346" t="s">
        <v>46</v>
      </c>
      <c r="C346">
        <v>2</v>
      </c>
      <c r="D346" s="1">
        <v>42541.644409722219</v>
      </c>
      <c r="E346" s="1">
        <v>42541.675659722219</v>
      </c>
      <c r="F346">
        <v>33.961566999999995</v>
      </c>
      <c r="G346">
        <v>-116.95111799999999</v>
      </c>
      <c r="H346" t="s">
        <v>47</v>
      </c>
      <c r="I346" t="s">
        <v>47</v>
      </c>
      <c r="J346">
        <v>0</v>
      </c>
      <c r="K346" t="s">
        <v>1558</v>
      </c>
      <c r="L346" t="s">
        <v>1548</v>
      </c>
      <c r="M346" t="s">
        <v>1519</v>
      </c>
      <c r="N346" t="s">
        <v>1264</v>
      </c>
      <c r="O346" t="s">
        <v>910</v>
      </c>
      <c r="P346" t="s">
        <v>1559</v>
      </c>
      <c r="Q346" t="s">
        <v>53</v>
      </c>
      <c r="R346" t="s">
        <v>911</v>
      </c>
      <c r="S346" t="s">
        <v>1287</v>
      </c>
      <c r="T346" s="1">
        <v>42541.623611111114</v>
      </c>
      <c r="U346">
        <v>109</v>
      </c>
      <c r="V346">
        <v>109</v>
      </c>
      <c r="W346">
        <v>11</v>
      </c>
      <c r="X346">
        <v>28.28</v>
      </c>
      <c r="Y346">
        <v>10</v>
      </c>
      <c r="Z346" t="s">
        <v>96</v>
      </c>
      <c r="AA346">
        <v>16</v>
      </c>
      <c r="AB346">
        <v>0</v>
      </c>
      <c r="AC346" t="s">
        <v>1260</v>
      </c>
      <c r="AD346" t="b">
        <v>0</v>
      </c>
      <c r="AE346" t="b">
        <v>0</v>
      </c>
      <c r="AF346" t="b">
        <v>0</v>
      </c>
      <c r="AG346" t="b">
        <v>0</v>
      </c>
      <c r="AH346" t="b">
        <v>0</v>
      </c>
      <c r="AI346" t="b">
        <v>0</v>
      </c>
      <c r="AJ346" t="b">
        <v>0</v>
      </c>
      <c r="AK346" t="b">
        <v>0</v>
      </c>
      <c r="AL346" t="b">
        <v>0</v>
      </c>
      <c r="AM346" t="b">
        <v>0</v>
      </c>
      <c r="AN346" t="b">
        <v>0</v>
      </c>
      <c r="AO346" t="b">
        <v>0</v>
      </c>
      <c r="AP346" t="b">
        <v>0</v>
      </c>
      <c r="AQ346" t="s">
        <v>61</v>
      </c>
      <c r="AR346" t="s">
        <v>61</v>
      </c>
      <c r="AS346" t="s">
        <v>61</v>
      </c>
      <c r="AT346" t="s">
        <v>61</v>
      </c>
      <c r="AU346">
        <f>INT(US_Accidents_March23__3[[#This Row],[Start_Time]])</f>
        <v>42541</v>
      </c>
      <c r="AV346">
        <f>HOUR(US_Accidents_March23__3[[#This Row],[Start_Time]])</f>
        <v>15</v>
      </c>
      <c r="AW346" t="str">
        <f>TEXT(US_Accidents_March23__3[[#This Row],[date]],"ddd")</f>
        <v>Mon</v>
      </c>
      <c r="AX346" t="str" cm="1">
        <f t="array" ref="AX346">_xlfn.IFS(US_Accidents_March23__3[[#This Row],[hour]]&lt;6,"NIGHT",US_Accidents_March23__3[[#This Row],[hour]]&lt;12,"MORNING",US_Accidents_March23__3[[#This Row],[hour]]&lt;17,"AFTERNOON",TRUE,"EVENING")</f>
        <v>AFTERNOON</v>
      </c>
      <c r="AY346" t="str">
        <f>IF(WEEKDAY(US_Accidents_March23__3[[#This Row],[date]],2)&gt;5,"WEEKEND","WEEKDAY")</f>
        <v>WEEKDAY</v>
      </c>
    </row>
    <row r="347" spans="1:51" x14ac:dyDescent="0.35">
      <c r="A347" t="s">
        <v>1560</v>
      </c>
      <c r="B347" t="s">
        <v>46</v>
      </c>
      <c r="C347">
        <v>3</v>
      </c>
      <c r="D347" s="1">
        <v>42541.646585648145</v>
      </c>
      <c r="E347" s="1">
        <v>42541.677835648145</v>
      </c>
      <c r="F347">
        <v>33.931271000000002</v>
      </c>
      <c r="G347">
        <v>-116.82465400000001</v>
      </c>
      <c r="H347" t="s">
        <v>47</v>
      </c>
      <c r="I347" t="s">
        <v>47</v>
      </c>
      <c r="J347">
        <v>0</v>
      </c>
      <c r="K347" t="s">
        <v>1561</v>
      </c>
      <c r="L347" t="s">
        <v>1293</v>
      </c>
      <c r="M347" t="s">
        <v>1384</v>
      </c>
      <c r="N347" t="s">
        <v>1264</v>
      </c>
      <c r="O347" t="s">
        <v>910</v>
      </c>
      <c r="P347" t="s">
        <v>1385</v>
      </c>
      <c r="Q347" t="s">
        <v>53</v>
      </c>
      <c r="R347" t="s">
        <v>911</v>
      </c>
      <c r="S347" t="s">
        <v>1287</v>
      </c>
      <c r="T347" s="1">
        <v>42541.665277777778</v>
      </c>
      <c r="U347">
        <v>108</v>
      </c>
      <c r="V347">
        <v>108</v>
      </c>
      <c r="W347">
        <v>12</v>
      </c>
      <c r="X347">
        <v>28.27</v>
      </c>
      <c r="Y347">
        <v>10</v>
      </c>
      <c r="Z347" t="s">
        <v>102</v>
      </c>
      <c r="AA347">
        <v>16</v>
      </c>
      <c r="AB347">
        <v>0</v>
      </c>
      <c r="AC347" t="s">
        <v>1260</v>
      </c>
      <c r="AD347" t="b">
        <v>0</v>
      </c>
      <c r="AE347" t="b">
        <v>0</v>
      </c>
      <c r="AF347" t="b">
        <v>0</v>
      </c>
      <c r="AG347" t="b">
        <v>0</v>
      </c>
      <c r="AH347" t="b">
        <v>0</v>
      </c>
      <c r="AI347" t="b">
        <v>0</v>
      </c>
      <c r="AJ347" t="b">
        <v>0</v>
      </c>
      <c r="AK347" t="b">
        <v>0</v>
      </c>
      <c r="AL347" t="b">
        <v>0</v>
      </c>
      <c r="AM347" t="b">
        <v>0</v>
      </c>
      <c r="AN347" t="b">
        <v>0</v>
      </c>
      <c r="AO347" t="b">
        <v>0</v>
      </c>
      <c r="AP347" t="b">
        <v>0</v>
      </c>
      <c r="AQ347" t="s">
        <v>61</v>
      </c>
      <c r="AR347" t="s">
        <v>61</v>
      </c>
      <c r="AS347" t="s">
        <v>61</v>
      </c>
      <c r="AT347" t="s">
        <v>61</v>
      </c>
      <c r="AU347">
        <f>INT(US_Accidents_March23__3[[#This Row],[Start_Time]])</f>
        <v>42541</v>
      </c>
      <c r="AV347">
        <f>HOUR(US_Accidents_March23__3[[#This Row],[Start_Time]])</f>
        <v>15</v>
      </c>
      <c r="AW347" t="str">
        <f>TEXT(US_Accidents_March23__3[[#This Row],[date]],"ddd")</f>
        <v>Mon</v>
      </c>
      <c r="AX347" t="str" cm="1">
        <f t="array" ref="AX347">_xlfn.IFS(US_Accidents_March23__3[[#This Row],[hour]]&lt;6,"NIGHT",US_Accidents_March23__3[[#This Row],[hour]]&lt;12,"MORNING",US_Accidents_March23__3[[#This Row],[hour]]&lt;17,"AFTERNOON",TRUE,"EVENING")</f>
        <v>AFTERNOON</v>
      </c>
      <c r="AY347" t="str">
        <f>IF(WEEKDAY(US_Accidents_March23__3[[#This Row],[date]],2)&gt;5,"WEEKEND","WEEKDAY")</f>
        <v>WEEKDAY</v>
      </c>
    </row>
    <row r="348" spans="1:51" x14ac:dyDescent="0.35">
      <c r="A348" t="s">
        <v>1562</v>
      </c>
      <c r="B348" t="s">
        <v>46</v>
      </c>
      <c r="C348">
        <v>3</v>
      </c>
      <c r="D348" s="1">
        <v>42541.662326388891</v>
      </c>
      <c r="E348" s="1">
        <v>42541.693576388891</v>
      </c>
      <c r="F348">
        <v>34.362197999999999</v>
      </c>
      <c r="G348">
        <v>-118.55532099999999</v>
      </c>
      <c r="H348" t="s">
        <v>47</v>
      </c>
      <c r="I348" t="s">
        <v>47</v>
      </c>
      <c r="J348">
        <v>0</v>
      </c>
      <c r="K348" t="s">
        <v>1410</v>
      </c>
      <c r="L348" t="s">
        <v>1386</v>
      </c>
      <c r="M348" t="s">
        <v>1269</v>
      </c>
      <c r="N348" t="s">
        <v>1261</v>
      </c>
      <c r="O348" t="s">
        <v>910</v>
      </c>
      <c r="P348" t="s">
        <v>1270</v>
      </c>
      <c r="Q348" t="s">
        <v>53</v>
      </c>
      <c r="R348" t="s">
        <v>911</v>
      </c>
      <c r="S348" t="s">
        <v>1259</v>
      </c>
      <c r="T348" s="1">
        <v>42541.660416666666</v>
      </c>
      <c r="U348">
        <v>111</v>
      </c>
      <c r="V348">
        <v>111</v>
      </c>
      <c r="W348">
        <v>6</v>
      </c>
      <c r="X348">
        <v>28.98</v>
      </c>
      <c r="Y348">
        <v>10</v>
      </c>
      <c r="Z348" t="s">
        <v>882</v>
      </c>
      <c r="AA348">
        <v>8</v>
      </c>
      <c r="AB348">
        <v>0</v>
      </c>
      <c r="AC348" t="s">
        <v>1260</v>
      </c>
      <c r="AD348" t="b">
        <v>0</v>
      </c>
      <c r="AE348" t="b">
        <v>0</v>
      </c>
      <c r="AF348" t="b">
        <v>0</v>
      </c>
      <c r="AG348" t="b">
        <v>0</v>
      </c>
      <c r="AH348" t="b">
        <v>0</v>
      </c>
      <c r="AI348" t="b">
        <v>0</v>
      </c>
      <c r="AJ348" t="b">
        <v>0</v>
      </c>
      <c r="AK348" t="b">
        <v>0</v>
      </c>
      <c r="AL348" t="b">
        <v>0</v>
      </c>
      <c r="AM348" t="b">
        <v>0</v>
      </c>
      <c r="AN348" t="b">
        <v>0</v>
      </c>
      <c r="AO348" t="b">
        <v>0</v>
      </c>
      <c r="AP348" t="b">
        <v>0</v>
      </c>
      <c r="AQ348" t="s">
        <v>61</v>
      </c>
      <c r="AR348" t="s">
        <v>61</v>
      </c>
      <c r="AS348" t="s">
        <v>61</v>
      </c>
      <c r="AT348" t="s">
        <v>61</v>
      </c>
      <c r="AU348">
        <f>INT(US_Accidents_March23__3[[#This Row],[Start_Time]])</f>
        <v>42541</v>
      </c>
      <c r="AV348">
        <f>HOUR(US_Accidents_March23__3[[#This Row],[Start_Time]])</f>
        <v>15</v>
      </c>
      <c r="AW348" t="str">
        <f>TEXT(US_Accidents_March23__3[[#This Row],[date]],"ddd")</f>
        <v>Mon</v>
      </c>
      <c r="AX348" t="str" cm="1">
        <f t="array" ref="AX348">_xlfn.IFS(US_Accidents_March23__3[[#This Row],[hour]]&lt;6,"NIGHT",US_Accidents_March23__3[[#This Row],[hour]]&lt;12,"MORNING",US_Accidents_March23__3[[#This Row],[hour]]&lt;17,"AFTERNOON",TRUE,"EVENING")</f>
        <v>AFTERNOON</v>
      </c>
      <c r="AY348" t="str">
        <f>IF(WEEKDAY(US_Accidents_March23__3[[#This Row],[date]],2)&gt;5,"WEEKEND","WEEKDAY")</f>
        <v>WEEKDAY</v>
      </c>
    </row>
    <row r="349" spans="1:51" x14ac:dyDescent="0.35">
      <c r="A349" t="s">
        <v>1579</v>
      </c>
      <c r="B349" t="s">
        <v>46</v>
      </c>
      <c r="C349">
        <v>2</v>
      </c>
      <c r="D349" s="1">
        <v>42744.2971412037</v>
      </c>
      <c r="E349" s="1">
        <v>42744.317731481482</v>
      </c>
      <c r="F349">
        <v>27.953078999999999</v>
      </c>
      <c r="G349">
        <v>-82.434844999999996</v>
      </c>
      <c r="H349" t="s">
        <v>47</v>
      </c>
      <c r="I349" t="s">
        <v>47</v>
      </c>
      <c r="J349">
        <v>0.01</v>
      </c>
      <c r="K349" t="s">
        <v>1580</v>
      </c>
      <c r="L349" t="s">
        <v>1568</v>
      </c>
      <c r="M349" t="s">
        <v>1563</v>
      </c>
      <c r="N349" t="s">
        <v>1250</v>
      </c>
      <c r="O349" t="s">
        <v>1564</v>
      </c>
      <c r="P349" t="s">
        <v>1566</v>
      </c>
      <c r="Q349" t="s">
        <v>53</v>
      </c>
      <c r="R349" t="s">
        <v>54</v>
      </c>
      <c r="S349" t="s">
        <v>1567</v>
      </c>
      <c r="T349" s="1">
        <v>42744.302083333336</v>
      </c>
      <c r="U349">
        <v>42.8</v>
      </c>
      <c r="V349">
        <v>35.4</v>
      </c>
      <c r="W349">
        <v>76</v>
      </c>
      <c r="X349">
        <v>30.57</v>
      </c>
      <c r="Y349">
        <v>10</v>
      </c>
      <c r="Z349" t="s">
        <v>692</v>
      </c>
      <c r="AA349">
        <v>15</v>
      </c>
      <c r="AC349" t="s">
        <v>366</v>
      </c>
      <c r="AD349" t="b">
        <v>0</v>
      </c>
      <c r="AE349" t="b">
        <v>0</v>
      </c>
      <c r="AF349" t="b">
        <v>0</v>
      </c>
      <c r="AG349" t="b">
        <v>0</v>
      </c>
      <c r="AH349" t="b">
        <v>0</v>
      </c>
      <c r="AI349" t="b">
        <v>0</v>
      </c>
      <c r="AJ349" t="b">
        <v>0</v>
      </c>
      <c r="AK349" t="b">
        <v>0</v>
      </c>
      <c r="AL349" t="b">
        <v>0</v>
      </c>
      <c r="AM349" t="b">
        <v>0</v>
      </c>
      <c r="AN349" t="b">
        <v>0</v>
      </c>
      <c r="AO349" t="b">
        <v>0</v>
      </c>
      <c r="AP349" t="b">
        <v>0</v>
      </c>
      <c r="AQ349" t="s">
        <v>57</v>
      </c>
      <c r="AR349" t="s">
        <v>61</v>
      </c>
      <c r="AS349" t="s">
        <v>61</v>
      </c>
      <c r="AT349" t="s">
        <v>61</v>
      </c>
      <c r="AU349">
        <f>INT(US_Accidents_March23__3[[#This Row],[Start_Time]])</f>
        <v>42744</v>
      </c>
      <c r="AV349">
        <f>HOUR(US_Accidents_March23__3[[#This Row],[Start_Time]])</f>
        <v>7</v>
      </c>
      <c r="AW349" t="str">
        <f>TEXT(US_Accidents_March23__3[[#This Row],[date]],"ddd")</f>
        <v>Mon</v>
      </c>
      <c r="AX349" t="str" cm="1">
        <f t="array" ref="AX349">_xlfn.IFS(US_Accidents_March23__3[[#This Row],[hour]]&lt;6,"NIGHT",US_Accidents_March23__3[[#This Row],[hour]]&lt;12,"MORNING",US_Accidents_March23__3[[#This Row],[hour]]&lt;17,"AFTERNOON",TRUE,"EVENING")</f>
        <v>MORNING</v>
      </c>
      <c r="AY349" t="str">
        <f>IF(WEEKDAY(US_Accidents_March23__3[[#This Row],[date]],2)&gt;5,"WEEKEND","WEEKDAY")</f>
        <v>WEEKDAY</v>
      </c>
    </row>
    <row r="350" spans="1:51" x14ac:dyDescent="0.35">
      <c r="A350" t="s">
        <v>1629</v>
      </c>
      <c r="B350" t="s">
        <v>46</v>
      </c>
      <c r="C350">
        <v>3</v>
      </c>
      <c r="D350" s="1">
        <v>42712.306331018517</v>
      </c>
      <c r="E350" s="1">
        <v>42712.32675925926</v>
      </c>
      <c r="F350">
        <v>33.652920000000002</v>
      </c>
      <c r="G350">
        <v>-84.396118000000001</v>
      </c>
      <c r="H350" t="s">
        <v>47</v>
      </c>
      <c r="I350" t="s">
        <v>47</v>
      </c>
      <c r="J350">
        <v>0.01</v>
      </c>
      <c r="K350" t="s">
        <v>1630</v>
      </c>
      <c r="L350" t="s">
        <v>1550</v>
      </c>
      <c r="M350" t="s">
        <v>1584</v>
      </c>
      <c r="N350" t="s">
        <v>1014</v>
      </c>
      <c r="O350" t="s">
        <v>1582</v>
      </c>
      <c r="P350" t="s">
        <v>1599</v>
      </c>
      <c r="Q350" t="s">
        <v>53</v>
      </c>
      <c r="R350" t="s">
        <v>54</v>
      </c>
      <c r="S350" t="s">
        <v>1583</v>
      </c>
      <c r="T350" s="1">
        <v>42712.286111111112</v>
      </c>
      <c r="U350">
        <v>42.1</v>
      </c>
      <c r="V350">
        <v>36.1</v>
      </c>
      <c r="W350">
        <v>82</v>
      </c>
      <c r="X350">
        <v>30.18</v>
      </c>
      <c r="Y350">
        <v>10</v>
      </c>
      <c r="Z350" t="s">
        <v>102</v>
      </c>
      <c r="AA350">
        <v>10.4</v>
      </c>
      <c r="AC350" t="s">
        <v>76</v>
      </c>
      <c r="AD350" t="b">
        <v>0</v>
      </c>
      <c r="AE350" t="b">
        <v>0</v>
      </c>
      <c r="AF350" t="b">
        <v>0</v>
      </c>
      <c r="AG350" t="b">
        <v>0</v>
      </c>
      <c r="AH350" t="b">
        <v>0</v>
      </c>
      <c r="AI350" t="b">
        <v>0</v>
      </c>
      <c r="AJ350" t="b">
        <v>0</v>
      </c>
      <c r="AK350" t="b">
        <v>0</v>
      </c>
      <c r="AL350" t="b">
        <v>0</v>
      </c>
      <c r="AM350" t="b">
        <v>0</v>
      </c>
      <c r="AN350" t="b">
        <v>0</v>
      </c>
      <c r="AO350" t="b">
        <v>0</v>
      </c>
      <c r="AP350" t="b">
        <v>0</v>
      </c>
      <c r="AQ350" t="s">
        <v>57</v>
      </c>
      <c r="AR350" t="s">
        <v>61</v>
      </c>
      <c r="AS350" t="s">
        <v>61</v>
      </c>
      <c r="AT350" t="s">
        <v>61</v>
      </c>
      <c r="AU350">
        <f>INT(US_Accidents_March23__3[[#This Row],[Start_Time]])</f>
        <v>42712</v>
      </c>
      <c r="AV350">
        <f>HOUR(US_Accidents_March23__3[[#This Row],[Start_Time]])</f>
        <v>7</v>
      </c>
      <c r="AW350" t="str">
        <f>TEXT(US_Accidents_March23__3[[#This Row],[date]],"ddd")</f>
        <v>Thu</v>
      </c>
      <c r="AX350" t="str" cm="1">
        <f t="array" ref="AX350">_xlfn.IFS(US_Accidents_March23__3[[#This Row],[hour]]&lt;6,"NIGHT",US_Accidents_March23__3[[#This Row],[hour]]&lt;12,"MORNING",US_Accidents_March23__3[[#This Row],[hour]]&lt;17,"AFTERNOON",TRUE,"EVENING")</f>
        <v>MORNING</v>
      </c>
      <c r="AY350" t="str">
        <f>IF(WEEKDAY(US_Accidents_March23__3[[#This Row],[date]],2)&gt;5,"WEEKEND","WEEKDAY")</f>
        <v>WEEKDAY</v>
      </c>
    </row>
    <row r="351" spans="1:51" x14ac:dyDescent="0.35">
      <c r="A351" t="s">
        <v>1632</v>
      </c>
      <c r="B351" t="s">
        <v>46</v>
      </c>
      <c r="C351">
        <v>2</v>
      </c>
      <c r="D351" s="1">
        <v>42713.172534722224</v>
      </c>
      <c r="E351" s="1">
        <v>42713.214016203703</v>
      </c>
      <c r="F351">
        <v>33.773829999999997</v>
      </c>
      <c r="G351">
        <v>-84.348961000000003</v>
      </c>
      <c r="H351" t="s">
        <v>47</v>
      </c>
      <c r="I351" t="s">
        <v>47</v>
      </c>
      <c r="J351">
        <v>0.01</v>
      </c>
      <c r="K351" t="s">
        <v>1633</v>
      </c>
      <c r="L351" t="s">
        <v>1606</v>
      </c>
      <c r="M351" t="s">
        <v>1584</v>
      </c>
      <c r="N351" t="s">
        <v>1590</v>
      </c>
      <c r="O351" t="s">
        <v>1582</v>
      </c>
      <c r="P351" t="s">
        <v>1624</v>
      </c>
      <c r="Q351" t="s">
        <v>53</v>
      </c>
      <c r="R351" t="s">
        <v>54</v>
      </c>
      <c r="S351" t="s">
        <v>1587</v>
      </c>
      <c r="T351" s="1">
        <v>42713.161805555559</v>
      </c>
      <c r="U351">
        <v>28.9</v>
      </c>
      <c r="V351">
        <v>20.399999999999999</v>
      </c>
      <c r="W351">
        <v>58</v>
      </c>
      <c r="X351">
        <v>30.43</v>
      </c>
      <c r="Y351">
        <v>10</v>
      </c>
      <c r="Z351" t="s">
        <v>102</v>
      </c>
      <c r="AA351">
        <v>9.1999999999999993</v>
      </c>
      <c r="AC351" t="s">
        <v>366</v>
      </c>
      <c r="AD351" t="b">
        <v>0</v>
      </c>
      <c r="AE351" t="b">
        <v>0</v>
      </c>
      <c r="AF351" t="b">
        <v>1</v>
      </c>
      <c r="AG351" t="b">
        <v>0</v>
      </c>
      <c r="AH351" t="b">
        <v>0</v>
      </c>
      <c r="AI351" t="b">
        <v>0</v>
      </c>
      <c r="AJ351" t="b">
        <v>0</v>
      </c>
      <c r="AK351" t="b">
        <v>0</v>
      </c>
      <c r="AL351" t="b">
        <v>1</v>
      </c>
      <c r="AM351" t="b">
        <v>0</v>
      </c>
      <c r="AN351" t="b">
        <v>0</v>
      </c>
      <c r="AO351" t="b">
        <v>1</v>
      </c>
      <c r="AP351" t="b">
        <v>0</v>
      </c>
      <c r="AQ351" t="s">
        <v>57</v>
      </c>
      <c r="AR351" t="s">
        <v>57</v>
      </c>
      <c r="AS351" t="s">
        <v>57</v>
      </c>
      <c r="AT351" t="s">
        <v>57</v>
      </c>
      <c r="AU351">
        <f>INT(US_Accidents_March23__3[[#This Row],[Start_Time]])</f>
        <v>42713</v>
      </c>
      <c r="AV351">
        <f>HOUR(US_Accidents_March23__3[[#This Row],[Start_Time]])</f>
        <v>4</v>
      </c>
      <c r="AW351" t="str">
        <f>TEXT(US_Accidents_March23__3[[#This Row],[date]],"ddd")</f>
        <v>Fri</v>
      </c>
      <c r="AX351" t="str" cm="1">
        <f t="array" ref="AX351">_xlfn.IFS(US_Accidents_March23__3[[#This Row],[hour]]&lt;6,"NIGHT",US_Accidents_March23__3[[#This Row],[hour]]&lt;12,"MORNING",US_Accidents_March23__3[[#This Row],[hour]]&lt;17,"AFTERNOON",TRUE,"EVENING")</f>
        <v>NIGHT</v>
      </c>
      <c r="AY351" t="str">
        <f>IF(WEEKDAY(US_Accidents_March23__3[[#This Row],[date]],2)&gt;5,"WEEKEND","WEEKDAY")</f>
        <v>WEEKDAY</v>
      </c>
    </row>
    <row r="352" spans="1:51" x14ac:dyDescent="0.35">
      <c r="A352" t="s">
        <v>1634</v>
      </c>
      <c r="B352" t="s">
        <v>46</v>
      </c>
      <c r="C352">
        <v>2</v>
      </c>
      <c r="D352" s="1">
        <v>42713.262037037035</v>
      </c>
      <c r="E352" s="1">
        <v>42713.282638888886</v>
      </c>
      <c r="F352">
        <v>33.804714000000004</v>
      </c>
      <c r="G352">
        <v>-84.337563000000003</v>
      </c>
      <c r="H352" t="s">
        <v>47</v>
      </c>
      <c r="I352" t="s">
        <v>47</v>
      </c>
      <c r="J352">
        <v>0.01</v>
      </c>
      <c r="K352" t="s">
        <v>1635</v>
      </c>
      <c r="L352" t="s">
        <v>1636</v>
      </c>
      <c r="M352" t="s">
        <v>1584</v>
      </c>
      <c r="N352" t="s">
        <v>1590</v>
      </c>
      <c r="O352" t="s">
        <v>1582</v>
      </c>
      <c r="P352" t="s">
        <v>1624</v>
      </c>
      <c r="Q352" t="s">
        <v>53</v>
      </c>
      <c r="R352" t="s">
        <v>54</v>
      </c>
      <c r="S352" t="s">
        <v>1587</v>
      </c>
      <c r="T352" s="1">
        <v>42713.245138888888</v>
      </c>
      <c r="U352">
        <v>28</v>
      </c>
      <c r="V352">
        <v>18.600000000000001</v>
      </c>
      <c r="W352">
        <v>56</v>
      </c>
      <c r="X352">
        <v>30.45</v>
      </c>
      <c r="Y352">
        <v>10</v>
      </c>
      <c r="Z352" t="s">
        <v>102</v>
      </c>
      <c r="AA352">
        <v>10.4</v>
      </c>
      <c r="AC352" t="s">
        <v>366</v>
      </c>
      <c r="AD352" t="b">
        <v>0</v>
      </c>
      <c r="AE352" t="b">
        <v>0</v>
      </c>
      <c r="AF352" t="b">
        <v>0</v>
      </c>
      <c r="AG352" t="b">
        <v>0</v>
      </c>
      <c r="AH352" t="b">
        <v>0</v>
      </c>
      <c r="AI352" t="b">
        <v>0</v>
      </c>
      <c r="AJ352" t="b">
        <v>0</v>
      </c>
      <c r="AK352" t="b">
        <v>0</v>
      </c>
      <c r="AL352" t="b">
        <v>0</v>
      </c>
      <c r="AM352" t="b">
        <v>0</v>
      </c>
      <c r="AN352" t="b">
        <v>0</v>
      </c>
      <c r="AO352" t="b">
        <v>1</v>
      </c>
      <c r="AP352" t="b">
        <v>0</v>
      </c>
      <c r="AQ352" t="s">
        <v>57</v>
      </c>
      <c r="AR352" t="s">
        <v>57</v>
      </c>
      <c r="AS352" t="s">
        <v>57</v>
      </c>
      <c r="AT352" t="s">
        <v>61</v>
      </c>
      <c r="AU352">
        <f>INT(US_Accidents_March23__3[[#This Row],[Start_Time]])</f>
        <v>42713</v>
      </c>
      <c r="AV352">
        <f>HOUR(US_Accidents_March23__3[[#This Row],[Start_Time]])</f>
        <v>6</v>
      </c>
      <c r="AW352" t="str">
        <f>TEXT(US_Accidents_March23__3[[#This Row],[date]],"ddd")</f>
        <v>Fri</v>
      </c>
      <c r="AX352" t="str" cm="1">
        <f t="array" ref="AX352">_xlfn.IFS(US_Accidents_March23__3[[#This Row],[hour]]&lt;6,"NIGHT",US_Accidents_March23__3[[#This Row],[hour]]&lt;12,"MORNING",US_Accidents_March23__3[[#This Row],[hour]]&lt;17,"AFTERNOON",TRUE,"EVENING")</f>
        <v>MORNING</v>
      </c>
      <c r="AY352" t="str">
        <f>IF(WEEKDAY(US_Accidents_March23__3[[#This Row],[date]],2)&gt;5,"WEEKEND","WEEKDAY")</f>
        <v>WEEKDAY</v>
      </c>
    </row>
    <row r="353" spans="1:51" x14ac:dyDescent="0.35">
      <c r="A353" t="s">
        <v>1637</v>
      </c>
      <c r="B353" t="s">
        <v>46</v>
      </c>
      <c r="C353">
        <v>2</v>
      </c>
      <c r="D353" s="1">
        <v>42713.284560185188</v>
      </c>
      <c r="E353" s="1">
        <v>42713.326111111113</v>
      </c>
      <c r="F353">
        <v>33.947559000000005</v>
      </c>
      <c r="G353">
        <v>-84.590729000000024</v>
      </c>
      <c r="H353" t="s">
        <v>47</v>
      </c>
      <c r="I353" t="s">
        <v>47</v>
      </c>
      <c r="J353">
        <v>0.01</v>
      </c>
      <c r="K353" t="s">
        <v>1638</v>
      </c>
      <c r="L353" t="s">
        <v>1639</v>
      </c>
      <c r="M353" t="s">
        <v>1601</v>
      </c>
      <c r="N353" t="s">
        <v>1249</v>
      </c>
      <c r="O353" t="s">
        <v>1582</v>
      </c>
      <c r="P353" t="s">
        <v>1640</v>
      </c>
      <c r="Q353" t="s">
        <v>53</v>
      </c>
      <c r="R353" t="s">
        <v>54</v>
      </c>
      <c r="S353" t="s">
        <v>1605</v>
      </c>
      <c r="T353" s="1">
        <v>42713.282638888886</v>
      </c>
      <c r="U353">
        <v>26.6</v>
      </c>
      <c r="V353">
        <v>17.5</v>
      </c>
      <c r="W353">
        <v>59</v>
      </c>
      <c r="Y353">
        <v>10</v>
      </c>
      <c r="Z353" t="s">
        <v>371</v>
      </c>
      <c r="AA353">
        <v>9.1999999999999993</v>
      </c>
      <c r="AC353" t="s">
        <v>366</v>
      </c>
      <c r="AD353" t="b">
        <v>0</v>
      </c>
      <c r="AE353" t="b">
        <v>0</v>
      </c>
      <c r="AF353" t="b">
        <v>1</v>
      </c>
      <c r="AG353" t="b">
        <v>0</v>
      </c>
      <c r="AH353" t="b">
        <v>0</v>
      </c>
      <c r="AI353" t="b">
        <v>0</v>
      </c>
      <c r="AJ353" t="b">
        <v>0</v>
      </c>
      <c r="AK353" t="b">
        <v>0</v>
      </c>
      <c r="AL353" t="b">
        <v>0</v>
      </c>
      <c r="AM353" t="b">
        <v>0</v>
      </c>
      <c r="AN353" t="b">
        <v>0</v>
      </c>
      <c r="AO353" t="b">
        <v>0</v>
      </c>
      <c r="AP353" t="b">
        <v>0</v>
      </c>
      <c r="AQ353" t="s">
        <v>57</v>
      </c>
      <c r="AR353" t="s">
        <v>57</v>
      </c>
      <c r="AS353" t="s">
        <v>61</v>
      </c>
      <c r="AT353" t="s">
        <v>61</v>
      </c>
      <c r="AU353">
        <f>INT(US_Accidents_March23__3[[#This Row],[Start_Time]])</f>
        <v>42713</v>
      </c>
      <c r="AV353">
        <f>HOUR(US_Accidents_March23__3[[#This Row],[Start_Time]])</f>
        <v>6</v>
      </c>
      <c r="AW353" t="str">
        <f>TEXT(US_Accidents_March23__3[[#This Row],[date]],"ddd")</f>
        <v>Fri</v>
      </c>
      <c r="AX353" t="str" cm="1">
        <f t="array" ref="AX353">_xlfn.IFS(US_Accidents_March23__3[[#This Row],[hour]]&lt;6,"NIGHT",US_Accidents_March23__3[[#This Row],[hour]]&lt;12,"MORNING",US_Accidents_March23__3[[#This Row],[hour]]&lt;17,"AFTERNOON",TRUE,"EVENING")</f>
        <v>MORNING</v>
      </c>
      <c r="AY353" t="str">
        <f>IF(WEEKDAY(US_Accidents_March23__3[[#This Row],[date]],2)&gt;5,"WEEKEND","WEEKDAY")</f>
        <v>WEEKDAY</v>
      </c>
    </row>
    <row r="354" spans="1:51" x14ac:dyDescent="0.35">
      <c r="A354" t="s">
        <v>1641</v>
      </c>
      <c r="B354" t="s">
        <v>46</v>
      </c>
      <c r="C354">
        <v>3</v>
      </c>
      <c r="D354" s="1">
        <v>42713.334918981483</v>
      </c>
      <c r="E354" s="1">
        <v>42713.355532407404</v>
      </c>
      <c r="F354">
        <v>33.823700000000002</v>
      </c>
      <c r="G354">
        <v>-84.351958999999994</v>
      </c>
      <c r="H354" t="s">
        <v>47</v>
      </c>
      <c r="I354" t="s">
        <v>47</v>
      </c>
      <c r="J354">
        <v>0.01</v>
      </c>
      <c r="K354" t="s">
        <v>1642</v>
      </c>
      <c r="L354" t="s">
        <v>1589</v>
      </c>
      <c r="M354" t="s">
        <v>1584</v>
      </c>
      <c r="N354" t="s">
        <v>1014</v>
      </c>
      <c r="O354" t="s">
        <v>1582</v>
      </c>
      <c r="P354" t="s">
        <v>1588</v>
      </c>
      <c r="Q354" t="s">
        <v>53</v>
      </c>
      <c r="R354" t="s">
        <v>54</v>
      </c>
      <c r="S354" t="s">
        <v>1587</v>
      </c>
      <c r="T354" s="1">
        <v>42713.328472222223</v>
      </c>
      <c r="U354">
        <v>27</v>
      </c>
      <c r="V354">
        <v>17.3</v>
      </c>
      <c r="W354">
        <v>58</v>
      </c>
      <c r="X354">
        <v>30.5</v>
      </c>
      <c r="Y354">
        <v>10</v>
      </c>
      <c r="Z354" t="s">
        <v>102</v>
      </c>
      <c r="AA354">
        <v>10.4</v>
      </c>
      <c r="AC354" t="s">
        <v>366</v>
      </c>
      <c r="AD354" t="b">
        <v>0</v>
      </c>
      <c r="AE354" t="b">
        <v>0</v>
      </c>
      <c r="AF354" t="b">
        <v>0</v>
      </c>
      <c r="AG354" t="b">
        <v>0</v>
      </c>
      <c r="AH354" t="b">
        <v>0</v>
      </c>
      <c r="AI354" t="b">
        <v>0</v>
      </c>
      <c r="AJ354" t="b">
        <v>0</v>
      </c>
      <c r="AK354" t="b">
        <v>0</v>
      </c>
      <c r="AL354" t="b">
        <v>0</v>
      </c>
      <c r="AM354" t="b">
        <v>0</v>
      </c>
      <c r="AN354" t="b">
        <v>0</v>
      </c>
      <c r="AO354" t="b">
        <v>0</v>
      </c>
      <c r="AP354" t="b">
        <v>0</v>
      </c>
      <c r="AQ354" t="s">
        <v>61</v>
      </c>
      <c r="AR354" t="s">
        <v>61</v>
      </c>
      <c r="AS354" t="s">
        <v>61</v>
      </c>
      <c r="AT354" t="s">
        <v>61</v>
      </c>
      <c r="AU354">
        <f>INT(US_Accidents_March23__3[[#This Row],[Start_Time]])</f>
        <v>42713</v>
      </c>
      <c r="AV354">
        <f>HOUR(US_Accidents_March23__3[[#This Row],[Start_Time]])</f>
        <v>8</v>
      </c>
      <c r="AW354" t="str">
        <f>TEXT(US_Accidents_March23__3[[#This Row],[date]],"ddd")</f>
        <v>Fri</v>
      </c>
      <c r="AX354" t="str" cm="1">
        <f t="array" ref="AX354">_xlfn.IFS(US_Accidents_March23__3[[#This Row],[hour]]&lt;6,"NIGHT",US_Accidents_March23__3[[#This Row],[hour]]&lt;12,"MORNING",US_Accidents_March23__3[[#This Row],[hour]]&lt;17,"AFTERNOON",TRUE,"EVENING")</f>
        <v>MORNING</v>
      </c>
      <c r="AY354" t="str">
        <f>IF(WEEKDAY(US_Accidents_March23__3[[#This Row],[date]],2)&gt;5,"WEEKEND","WEEKDAY")</f>
        <v>WEEKDAY</v>
      </c>
    </row>
    <row r="355" spans="1:51" x14ac:dyDescent="0.35">
      <c r="A355" t="s">
        <v>1643</v>
      </c>
      <c r="B355" t="s">
        <v>46</v>
      </c>
      <c r="C355">
        <v>3</v>
      </c>
      <c r="D355" s="1">
        <v>42713.348773148151</v>
      </c>
      <c r="E355" s="1">
        <v>42713.390289351853</v>
      </c>
      <c r="F355">
        <v>33.765017999999998</v>
      </c>
      <c r="G355">
        <v>-84.493874000000005</v>
      </c>
      <c r="H355" t="s">
        <v>47</v>
      </c>
      <c r="I355" t="s">
        <v>47</v>
      </c>
      <c r="J355">
        <v>0.01</v>
      </c>
      <c r="K355" t="s">
        <v>1644</v>
      </c>
      <c r="L355" t="s">
        <v>1591</v>
      </c>
      <c r="M355" t="s">
        <v>1584</v>
      </c>
      <c r="N355" t="s">
        <v>1014</v>
      </c>
      <c r="O355" t="s">
        <v>1582</v>
      </c>
      <c r="P355" t="s">
        <v>1586</v>
      </c>
      <c r="Q355" t="s">
        <v>53</v>
      </c>
      <c r="R355" t="s">
        <v>54</v>
      </c>
      <c r="S355" t="s">
        <v>1585</v>
      </c>
      <c r="T355" s="1">
        <v>42713.328472222223</v>
      </c>
      <c r="U355">
        <v>27</v>
      </c>
      <c r="V355">
        <v>18.7</v>
      </c>
      <c r="W355">
        <v>61</v>
      </c>
      <c r="X355">
        <v>30.49</v>
      </c>
      <c r="Y355">
        <v>10</v>
      </c>
      <c r="Z355" t="s">
        <v>102</v>
      </c>
      <c r="AA355">
        <v>8.1</v>
      </c>
      <c r="AC355" t="s">
        <v>366</v>
      </c>
      <c r="AD355" t="b">
        <v>0</v>
      </c>
      <c r="AE355" t="b">
        <v>0</v>
      </c>
      <c r="AF355" t="b">
        <v>0</v>
      </c>
      <c r="AG355" t="b">
        <v>0</v>
      </c>
      <c r="AH355" t="b">
        <v>1</v>
      </c>
      <c r="AI355" t="b">
        <v>0</v>
      </c>
      <c r="AJ355" t="b">
        <v>0</v>
      </c>
      <c r="AK355" t="b">
        <v>0</v>
      </c>
      <c r="AL355" t="b">
        <v>0</v>
      </c>
      <c r="AM355" t="b">
        <v>0</v>
      </c>
      <c r="AN355" t="b">
        <v>0</v>
      </c>
      <c r="AO355" t="b">
        <v>0</v>
      </c>
      <c r="AP355" t="b">
        <v>0</v>
      </c>
      <c r="AQ355" t="s">
        <v>61</v>
      </c>
      <c r="AR355" t="s">
        <v>61</v>
      </c>
      <c r="AS355" t="s">
        <v>61</v>
      </c>
      <c r="AT355" t="s">
        <v>61</v>
      </c>
      <c r="AU355">
        <f>INT(US_Accidents_March23__3[[#This Row],[Start_Time]])</f>
        <v>42713</v>
      </c>
      <c r="AV355">
        <f>HOUR(US_Accidents_March23__3[[#This Row],[Start_Time]])</f>
        <v>8</v>
      </c>
      <c r="AW355" t="str">
        <f>TEXT(US_Accidents_March23__3[[#This Row],[date]],"ddd")</f>
        <v>Fri</v>
      </c>
      <c r="AX355" t="str" cm="1">
        <f t="array" ref="AX355">_xlfn.IFS(US_Accidents_March23__3[[#This Row],[hour]]&lt;6,"NIGHT",US_Accidents_March23__3[[#This Row],[hour]]&lt;12,"MORNING",US_Accidents_March23__3[[#This Row],[hour]]&lt;17,"AFTERNOON",TRUE,"EVENING")</f>
        <v>MORNING</v>
      </c>
      <c r="AY355" t="str">
        <f>IF(WEEKDAY(US_Accidents_March23__3[[#This Row],[date]],2)&gt;5,"WEEKEND","WEEKDAY")</f>
        <v>WEEKDAY</v>
      </c>
    </row>
    <row r="356" spans="1:51" x14ac:dyDescent="0.35">
      <c r="A356" t="s">
        <v>1645</v>
      </c>
      <c r="B356" t="s">
        <v>46</v>
      </c>
      <c r="C356">
        <v>3</v>
      </c>
      <c r="D356" s="1">
        <v>42715.81927083333</v>
      </c>
      <c r="E356" s="1">
        <v>42715.850324074076</v>
      </c>
      <c r="F356">
        <v>33.941074</v>
      </c>
      <c r="G356">
        <v>-84.504333000000003</v>
      </c>
      <c r="H356" t="s">
        <v>47</v>
      </c>
      <c r="I356" t="s">
        <v>47</v>
      </c>
      <c r="J356">
        <v>0.01</v>
      </c>
      <c r="K356" t="s">
        <v>1646</v>
      </c>
      <c r="L356" t="s">
        <v>1607</v>
      </c>
      <c r="M356" t="s">
        <v>1601</v>
      </c>
      <c r="N356" t="s">
        <v>1249</v>
      </c>
      <c r="O356" t="s">
        <v>1582</v>
      </c>
      <c r="P356" t="s">
        <v>1608</v>
      </c>
      <c r="Q356" t="s">
        <v>53</v>
      </c>
      <c r="R356" t="s">
        <v>54</v>
      </c>
      <c r="S356" t="s">
        <v>1602</v>
      </c>
      <c r="T356" s="1">
        <v>42715.831944444442</v>
      </c>
      <c r="U356">
        <v>40.1</v>
      </c>
      <c r="V356">
        <v>34.1</v>
      </c>
      <c r="W356">
        <v>58</v>
      </c>
      <c r="X356">
        <v>30.25</v>
      </c>
      <c r="Y356">
        <v>10</v>
      </c>
      <c r="Z356" t="s">
        <v>517</v>
      </c>
      <c r="AA356">
        <v>9.1999999999999993</v>
      </c>
      <c r="AC356" t="s">
        <v>362</v>
      </c>
      <c r="AD356" t="b">
        <v>0</v>
      </c>
      <c r="AE356" t="b">
        <v>0</v>
      </c>
      <c r="AF356" t="b">
        <v>0</v>
      </c>
      <c r="AG356" t="b">
        <v>0</v>
      </c>
      <c r="AH356" t="b">
        <v>0</v>
      </c>
      <c r="AI356" t="b">
        <v>0</v>
      </c>
      <c r="AJ356" t="b">
        <v>0</v>
      </c>
      <c r="AK356" t="b">
        <v>0</v>
      </c>
      <c r="AL356" t="b">
        <v>0</v>
      </c>
      <c r="AM356" t="b">
        <v>0</v>
      </c>
      <c r="AN356" t="b">
        <v>0</v>
      </c>
      <c r="AO356" t="b">
        <v>0</v>
      </c>
      <c r="AP356" t="b">
        <v>0</v>
      </c>
      <c r="AQ356" t="s">
        <v>57</v>
      </c>
      <c r="AR356" t="s">
        <v>57</v>
      </c>
      <c r="AS356" t="s">
        <v>57</v>
      </c>
      <c r="AT356" t="s">
        <v>57</v>
      </c>
      <c r="AU356">
        <f>INT(US_Accidents_March23__3[[#This Row],[Start_Time]])</f>
        <v>42715</v>
      </c>
      <c r="AV356">
        <f>HOUR(US_Accidents_March23__3[[#This Row],[Start_Time]])</f>
        <v>19</v>
      </c>
      <c r="AW356" t="str">
        <f>TEXT(US_Accidents_March23__3[[#This Row],[date]],"ddd")</f>
        <v>Sun</v>
      </c>
      <c r="AX356" t="str" cm="1">
        <f t="array" ref="AX356">_xlfn.IFS(US_Accidents_March23__3[[#This Row],[hour]]&lt;6,"NIGHT",US_Accidents_March23__3[[#This Row],[hour]]&lt;12,"MORNING",US_Accidents_March23__3[[#This Row],[hour]]&lt;17,"AFTERNOON",TRUE,"EVENING")</f>
        <v>EVENING</v>
      </c>
      <c r="AY356" t="str">
        <f>IF(WEEKDAY(US_Accidents_March23__3[[#This Row],[date]],2)&gt;5,"WEEKEND","WEEKDAY")</f>
        <v>WEEKEND</v>
      </c>
    </row>
    <row r="357" spans="1:51" x14ac:dyDescent="0.35">
      <c r="A357" t="s">
        <v>1650</v>
      </c>
      <c r="B357" t="s">
        <v>46</v>
      </c>
      <c r="C357">
        <v>2</v>
      </c>
      <c r="D357" s="1">
        <v>42719.294444444444</v>
      </c>
      <c r="E357" s="1">
        <v>42719.315104166664</v>
      </c>
      <c r="F357">
        <v>34.047928000000013</v>
      </c>
      <c r="G357">
        <v>-84.361168000000006</v>
      </c>
      <c r="H357" t="s">
        <v>47</v>
      </c>
      <c r="I357" t="s">
        <v>47</v>
      </c>
      <c r="J357">
        <v>0.01</v>
      </c>
      <c r="K357" t="s">
        <v>1651</v>
      </c>
      <c r="L357" t="s">
        <v>1652</v>
      </c>
      <c r="M357" t="s">
        <v>1626</v>
      </c>
      <c r="N357" t="s">
        <v>1014</v>
      </c>
      <c r="O357" t="s">
        <v>1582</v>
      </c>
      <c r="P357" t="s">
        <v>1653</v>
      </c>
      <c r="Q357" t="s">
        <v>53</v>
      </c>
      <c r="R357" t="s">
        <v>54</v>
      </c>
      <c r="S357" t="s">
        <v>1602</v>
      </c>
      <c r="T357" s="1">
        <v>42719.290277777778</v>
      </c>
      <c r="U357">
        <v>34.299999999999997</v>
      </c>
      <c r="V357">
        <v>25</v>
      </c>
      <c r="W357">
        <v>76</v>
      </c>
      <c r="X357">
        <v>30.21</v>
      </c>
      <c r="Y357">
        <v>10</v>
      </c>
      <c r="Z357" t="s">
        <v>102</v>
      </c>
      <c r="AA357">
        <v>13.8</v>
      </c>
      <c r="AC357" t="s">
        <v>353</v>
      </c>
      <c r="AD357" t="b">
        <v>0</v>
      </c>
      <c r="AE357" t="b">
        <v>0</v>
      </c>
      <c r="AF357" t="b">
        <v>1</v>
      </c>
      <c r="AG357" t="b">
        <v>0</v>
      </c>
      <c r="AH357" t="b">
        <v>0</v>
      </c>
      <c r="AI357" t="b">
        <v>0</v>
      </c>
      <c r="AJ357" t="b">
        <v>0</v>
      </c>
      <c r="AK357" t="b">
        <v>0</v>
      </c>
      <c r="AL357" t="b">
        <v>0</v>
      </c>
      <c r="AM357" t="b">
        <v>0</v>
      </c>
      <c r="AN357" t="b">
        <v>0</v>
      </c>
      <c r="AO357" t="b">
        <v>1</v>
      </c>
      <c r="AP357" t="b">
        <v>0</v>
      </c>
      <c r="AQ357" t="s">
        <v>57</v>
      </c>
      <c r="AR357" t="s">
        <v>57</v>
      </c>
      <c r="AS357" t="s">
        <v>61</v>
      </c>
      <c r="AT357" t="s">
        <v>61</v>
      </c>
      <c r="AU357">
        <f>INT(US_Accidents_March23__3[[#This Row],[Start_Time]])</f>
        <v>42719</v>
      </c>
      <c r="AV357">
        <f>HOUR(US_Accidents_March23__3[[#This Row],[Start_Time]])</f>
        <v>7</v>
      </c>
      <c r="AW357" t="str">
        <f>TEXT(US_Accidents_March23__3[[#This Row],[date]],"ddd")</f>
        <v>Thu</v>
      </c>
      <c r="AX357" t="str" cm="1">
        <f t="array" ref="AX357">_xlfn.IFS(US_Accidents_March23__3[[#This Row],[hour]]&lt;6,"NIGHT",US_Accidents_March23__3[[#This Row],[hour]]&lt;12,"MORNING",US_Accidents_March23__3[[#This Row],[hour]]&lt;17,"AFTERNOON",TRUE,"EVENING")</f>
        <v>MORNING</v>
      </c>
      <c r="AY357" t="str">
        <f>IF(WEEKDAY(US_Accidents_March23__3[[#This Row],[date]],2)&gt;5,"WEEKEND","WEEKDAY")</f>
        <v>WEEKDAY</v>
      </c>
    </row>
    <row r="358" spans="1:51" x14ac:dyDescent="0.35">
      <c r="A358" t="s">
        <v>1654</v>
      </c>
      <c r="B358" t="s">
        <v>46</v>
      </c>
      <c r="C358">
        <v>2</v>
      </c>
      <c r="D358" s="1">
        <v>42719.361851851849</v>
      </c>
      <c r="E358" s="1">
        <v>42719.403402777774</v>
      </c>
      <c r="F358">
        <v>33.852024</v>
      </c>
      <c r="G358">
        <v>-84.369620999999995</v>
      </c>
      <c r="H358" t="s">
        <v>47</v>
      </c>
      <c r="I358" t="s">
        <v>47</v>
      </c>
      <c r="J358">
        <v>0.01</v>
      </c>
      <c r="K358" t="s">
        <v>1627</v>
      </c>
      <c r="L358" t="s">
        <v>1623</v>
      </c>
      <c r="M358" t="s">
        <v>1584</v>
      </c>
      <c r="N358" t="s">
        <v>1014</v>
      </c>
      <c r="O358" t="s">
        <v>1582</v>
      </c>
      <c r="P358" t="s">
        <v>1604</v>
      </c>
      <c r="Q358" t="s">
        <v>53</v>
      </c>
      <c r="R358" t="s">
        <v>54</v>
      </c>
      <c r="S358" t="s">
        <v>1587</v>
      </c>
      <c r="T358" s="1">
        <v>42719.370138888888</v>
      </c>
      <c r="U358">
        <v>34</v>
      </c>
      <c r="V358">
        <v>23.8</v>
      </c>
      <c r="W358">
        <v>59</v>
      </c>
      <c r="X358">
        <v>30.26</v>
      </c>
      <c r="Y358">
        <v>10</v>
      </c>
      <c r="Z358" t="s">
        <v>102</v>
      </c>
      <c r="AA358">
        <v>16.100000000000001</v>
      </c>
      <c r="AC358" t="s">
        <v>366</v>
      </c>
      <c r="AD358" t="b">
        <v>0</v>
      </c>
      <c r="AE358" t="b">
        <v>0</v>
      </c>
      <c r="AF358" t="b">
        <v>0</v>
      </c>
      <c r="AG358" t="b">
        <v>0</v>
      </c>
      <c r="AH358" t="b">
        <v>0</v>
      </c>
      <c r="AI358" t="b">
        <v>0</v>
      </c>
      <c r="AJ358" t="b">
        <v>0</v>
      </c>
      <c r="AK358" t="b">
        <v>0</v>
      </c>
      <c r="AL358" t="b">
        <v>0</v>
      </c>
      <c r="AM358" t="b">
        <v>0</v>
      </c>
      <c r="AN358" t="b">
        <v>0</v>
      </c>
      <c r="AO358" t="b">
        <v>1</v>
      </c>
      <c r="AP358" t="b">
        <v>0</v>
      </c>
      <c r="AQ358" t="s">
        <v>61</v>
      </c>
      <c r="AR358" t="s">
        <v>61</v>
      </c>
      <c r="AS358" t="s">
        <v>61</v>
      </c>
      <c r="AT358" t="s">
        <v>61</v>
      </c>
      <c r="AU358">
        <f>INT(US_Accidents_March23__3[[#This Row],[Start_Time]])</f>
        <v>42719</v>
      </c>
      <c r="AV358">
        <f>HOUR(US_Accidents_March23__3[[#This Row],[Start_Time]])</f>
        <v>8</v>
      </c>
      <c r="AW358" t="str">
        <f>TEXT(US_Accidents_March23__3[[#This Row],[date]],"ddd")</f>
        <v>Thu</v>
      </c>
      <c r="AX358" t="str" cm="1">
        <f t="array" ref="AX358">_xlfn.IFS(US_Accidents_March23__3[[#This Row],[hour]]&lt;6,"NIGHT",US_Accidents_March23__3[[#This Row],[hour]]&lt;12,"MORNING",US_Accidents_March23__3[[#This Row],[hour]]&lt;17,"AFTERNOON",TRUE,"EVENING")</f>
        <v>MORNING</v>
      </c>
      <c r="AY358" t="str">
        <f>IF(WEEKDAY(US_Accidents_March23__3[[#This Row],[date]],2)&gt;5,"WEEKEND","WEEKDAY")</f>
        <v>WEEKDAY</v>
      </c>
    </row>
    <row r="359" spans="1:51" x14ac:dyDescent="0.35">
      <c r="A359" t="s">
        <v>1655</v>
      </c>
      <c r="B359" t="s">
        <v>46</v>
      </c>
      <c r="C359">
        <v>3</v>
      </c>
      <c r="D359" s="1">
        <v>42719.413553240738</v>
      </c>
      <c r="E359" s="1">
        <v>42719.434189814812</v>
      </c>
      <c r="F359">
        <v>33.799354999999998</v>
      </c>
      <c r="G359">
        <v>-84.488449000000003</v>
      </c>
      <c r="H359" t="s">
        <v>47</v>
      </c>
      <c r="I359" t="s">
        <v>47</v>
      </c>
      <c r="J359">
        <v>0.01</v>
      </c>
      <c r="K359" t="s">
        <v>1649</v>
      </c>
      <c r="L359" t="s">
        <v>1591</v>
      </c>
      <c r="M359" t="s">
        <v>1584</v>
      </c>
      <c r="N359" t="s">
        <v>1014</v>
      </c>
      <c r="O359" t="s">
        <v>1582</v>
      </c>
      <c r="P359" t="s">
        <v>1586</v>
      </c>
      <c r="Q359" t="s">
        <v>53</v>
      </c>
      <c r="R359" t="s">
        <v>54</v>
      </c>
      <c r="S359" t="s">
        <v>1585</v>
      </c>
      <c r="T359" s="1">
        <v>42719.411805555559</v>
      </c>
      <c r="U359">
        <v>36</v>
      </c>
      <c r="V359">
        <v>26.3</v>
      </c>
      <c r="W359">
        <v>43</v>
      </c>
      <c r="X359">
        <v>30.29</v>
      </c>
      <c r="Y359">
        <v>10</v>
      </c>
      <c r="Z359" t="s">
        <v>102</v>
      </c>
      <c r="AA359">
        <v>16.100000000000001</v>
      </c>
      <c r="AC359" t="s">
        <v>366</v>
      </c>
      <c r="AD359" t="b">
        <v>0</v>
      </c>
      <c r="AE359" t="b">
        <v>0</v>
      </c>
      <c r="AF359" t="b">
        <v>0</v>
      </c>
      <c r="AG359" t="b">
        <v>0</v>
      </c>
      <c r="AH359" t="b">
        <v>0</v>
      </c>
      <c r="AI359" t="b">
        <v>0</v>
      </c>
      <c r="AJ359" t="b">
        <v>0</v>
      </c>
      <c r="AK359" t="b">
        <v>0</v>
      </c>
      <c r="AL359" t="b">
        <v>0</v>
      </c>
      <c r="AM359" t="b">
        <v>0</v>
      </c>
      <c r="AN359" t="b">
        <v>0</v>
      </c>
      <c r="AO359" t="b">
        <v>0</v>
      </c>
      <c r="AP359" t="b">
        <v>0</v>
      </c>
      <c r="AQ359" t="s">
        <v>61</v>
      </c>
      <c r="AR359" t="s">
        <v>61</v>
      </c>
      <c r="AS359" t="s">
        <v>61</v>
      </c>
      <c r="AT359" t="s">
        <v>61</v>
      </c>
      <c r="AU359">
        <f>INT(US_Accidents_March23__3[[#This Row],[Start_Time]])</f>
        <v>42719</v>
      </c>
      <c r="AV359">
        <f>HOUR(US_Accidents_March23__3[[#This Row],[Start_Time]])</f>
        <v>9</v>
      </c>
      <c r="AW359" t="str">
        <f>TEXT(US_Accidents_March23__3[[#This Row],[date]],"ddd")</f>
        <v>Thu</v>
      </c>
      <c r="AX359" t="str" cm="1">
        <f t="array" ref="AX359">_xlfn.IFS(US_Accidents_March23__3[[#This Row],[hour]]&lt;6,"NIGHT",US_Accidents_March23__3[[#This Row],[hour]]&lt;12,"MORNING",US_Accidents_March23__3[[#This Row],[hour]]&lt;17,"AFTERNOON",TRUE,"EVENING")</f>
        <v>MORNING</v>
      </c>
      <c r="AY359" t="str">
        <f>IF(WEEKDAY(US_Accidents_March23__3[[#This Row],[date]],2)&gt;5,"WEEKEND","WEEKDAY")</f>
        <v>WEEKDAY</v>
      </c>
    </row>
    <row r="360" spans="1:51" x14ac:dyDescent="0.35">
      <c r="A360" t="s">
        <v>1656</v>
      </c>
      <c r="B360" t="s">
        <v>46</v>
      </c>
      <c r="C360">
        <v>3</v>
      </c>
      <c r="D360" s="1">
        <v>42720.234780092593</v>
      </c>
      <c r="E360" s="1">
        <v>42720.267465277779</v>
      </c>
      <c r="F360">
        <v>33.831833000000003</v>
      </c>
      <c r="G360">
        <v>-84.426376000000005</v>
      </c>
      <c r="H360" t="s">
        <v>47</v>
      </c>
      <c r="I360" t="s">
        <v>47</v>
      </c>
      <c r="J360">
        <v>0.01</v>
      </c>
      <c r="K360" t="s">
        <v>1657</v>
      </c>
      <c r="L360" t="s">
        <v>249</v>
      </c>
      <c r="M360" t="s">
        <v>1584</v>
      </c>
      <c r="N360" t="s">
        <v>1014</v>
      </c>
      <c r="O360" t="s">
        <v>1582</v>
      </c>
      <c r="P360" t="s">
        <v>1622</v>
      </c>
      <c r="Q360" t="s">
        <v>53</v>
      </c>
      <c r="R360" t="s">
        <v>54</v>
      </c>
      <c r="S360" t="s">
        <v>1602</v>
      </c>
      <c r="T360" s="1">
        <v>42720.248611111114</v>
      </c>
      <c r="U360">
        <v>29.5</v>
      </c>
      <c r="V360">
        <v>21.8</v>
      </c>
      <c r="W360">
        <v>37</v>
      </c>
      <c r="X360">
        <v>30.34</v>
      </c>
      <c r="Y360">
        <v>10</v>
      </c>
      <c r="Z360" t="s">
        <v>517</v>
      </c>
      <c r="AA360">
        <v>8.1</v>
      </c>
      <c r="AC360" t="s">
        <v>366</v>
      </c>
      <c r="AD360" t="b">
        <v>0</v>
      </c>
      <c r="AE360" t="b">
        <v>0</v>
      </c>
      <c r="AF360" t="b">
        <v>0</v>
      </c>
      <c r="AG360" t="b">
        <v>0</v>
      </c>
      <c r="AH360" t="b">
        <v>0</v>
      </c>
      <c r="AI360" t="b">
        <v>0</v>
      </c>
      <c r="AJ360" t="b">
        <v>0</v>
      </c>
      <c r="AK360" t="b">
        <v>0</v>
      </c>
      <c r="AL360" t="b">
        <v>0</v>
      </c>
      <c r="AM360" t="b">
        <v>0</v>
      </c>
      <c r="AN360" t="b">
        <v>0</v>
      </c>
      <c r="AO360" t="b">
        <v>0</v>
      </c>
      <c r="AP360" t="b">
        <v>0</v>
      </c>
      <c r="AQ360" t="s">
        <v>57</v>
      </c>
      <c r="AR360" t="s">
        <v>57</v>
      </c>
      <c r="AS360" t="s">
        <v>57</v>
      </c>
      <c r="AT360" t="s">
        <v>57</v>
      </c>
      <c r="AU360">
        <f>INT(US_Accidents_March23__3[[#This Row],[Start_Time]])</f>
        <v>42720</v>
      </c>
      <c r="AV360">
        <f>HOUR(US_Accidents_March23__3[[#This Row],[Start_Time]])</f>
        <v>5</v>
      </c>
      <c r="AW360" t="str">
        <f>TEXT(US_Accidents_March23__3[[#This Row],[date]],"ddd")</f>
        <v>Fri</v>
      </c>
      <c r="AX360" t="str" cm="1">
        <f t="array" ref="AX360">_xlfn.IFS(US_Accidents_March23__3[[#This Row],[hour]]&lt;6,"NIGHT",US_Accidents_March23__3[[#This Row],[hour]]&lt;12,"MORNING",US_Accidents_March23__3[[#This Row],[hour]]&lt;17,"AFTERNOON",TRUE,"EVENING")</f>
        <v>NIGHT</v>
      </c>
      <c r="AY360" t="str">
        <f>IF(WEEKDAY(US_Accidents_March23__3[[#This Row],[date]],2)&gt;5,"WEEKEND","WEEKDAY")</f>
        <v>WEEKDAY</v>
      </c>
    </row>
    <row r="361" spans="1:51" x14ac:dyDescent="0.35">
      <c r="A361" t="s">
        <v>1658</v>
      </c>
      <c r="B361" t="s">
        <v>46</v>
      </c>
      <c r="C361">
        <v>3</v>
      </c>
      <c r="D361" s="1">
        <v>42722.907442129632</v>
      </c>
      <c r="E361" s="1">
        <v>42722.938472222224</v>
      </c>
      <c r="F361">
        <v>33.890293</v>
      </c>
      <c r="G361">
        <v>-84.460991000000007</v>
      </c>
      <c r="H361" t="s">
        <v>47</v>
      </c>
      <c r="I361" t="s">
        <v>47</v>
      </c>
      <c r="J361">
        <v>0.01</v>
      </c>
      <c r="K361" t="s">
        <v>1659</v>
      </c>
      <c r="L361" t="s">
        <v>73</v>
      </c>
      <c r="M361" t="s">
        <v>1584</v>
      </c>
      <c r="N361" t="s">
        <v>1249</v>
      </c>
      <c r="O361" t="s">
        <v>1582</v>
      </c>
      <c r="P361" t="s">
        <v>1603</v>
      </c>
      <c r="Q361" t="s">
        <v>53</v>
      </c>
      <c r="R361" t="s">
        <v>54</v>
      </c>
      <c r="S361" t="s">
        <v>1602</v>
      </c>
      <c r="T361" s="1">
        <v>42722.915277777778</v>
      </c>
      <c r="U361">
        <v>33.299999999999997</v>
      </c>
      <c r="V361">
        <v>25.1</v>
      </c>
      <c r="W361">
        <v>90</v>
      </c>
      <c r="X361">
        <v>30.35</v>
      </c>
      <c r="Y361">
        <v>7</v>
      </c>
      <c r="Z361" t="s">
        <v>113</v>
      </c>
      <c r="AA361">
        <v>10.4</v>
      </c>
      <c r="AB361">
        <v>0.01</v>
      </c>
      <c r="AC361" t="s">
        <v>70</v>
      </c>
      <c r="AD361" t="b">
        <v>0</v>
      </c>
      <c r="AE361" t="b">
        <v>0</v>
      </c>
      <c r="AF361" t="b">
        <v>0</v>
      </c>
      <c r="AG361" t="b">
        <v>0</v>
      </c>
      <c r="AH361" t="b">
        <v>0</v>
      </c>
      <c r="AI361" t="b">
        <v>0</v>
      </c>
      <c r="AJ361" t="b">
        <v>0</v>
      </c>
      <c r="AK361" t="b">
        <v>0</v>
      </c>
      <c r="AL361" t="b">
        <v>0</v>
      </c>
      <c r="AM361" t="b">
        <v>0</v>
      </c>
      <c r="AN361" t="b">
        <v>0</v>
      </c>
      <c r="AO361" t="b">
        <v>0</v>
      </c>
      <c r="AP361" t="b">
        <v>0</v>
      </c>
      <c r="AQ361" t="s">
        <v>57</v>
      </c>
      <c r="AR361" t="s">
        <v>57</v>
      </c>
      <c r="AS361" t="s">
        <v>57</v>
      </c>
      <c r="AT361" t="s">
        <v>57</v>
      </c>
      <c r="AU361">
        <f>INT(US_Accidents_March23__3[[#This Row],[Start_Time]])</f>
        <v>42722</v>
      </c>
      <c r="AV361">
        <f>HOUR(US_Accidents_March23__3[[#This Row],[Start_Time]])</f>
        <v>21</v>
      </c>
      <c r="AW361" t="str">
        <f>TEXT(US_Accidents_March23__3[[#This Row],[date]],"ddd")</f>
        <v>Sun</v>
      </c>
      <c r="AX361" t="str" cm="1">
        <f t="array" ref="AX361">_xlfn.IFS(US_Accidents_March23__3[[#This Row],[hour]]&lt;6,"NIGHT",US_Accidents_March23__3[[#This Row],[hour]]&lt;12,"MORNING",US_Accidents_March23__3[[#This Row],[hour]]&lt;17,"AFTERNOON",TRUE,"EVENING")</f>
        <v>EVENING</v>
      </c>
      <c r="AY361" t="str">
        <f>IF(WEEKDAY(US_Accidents_March23__3[[#This Row],[date]],2)&gt;5,"WEEKEND","WEEKDAY")</f>
        <v>WEEKEND</v>
      </c>
    </row>
    <row r="362" spans="1:51" x14ac:dyDescent="0.35">
      <c r="A362" t="s">
        <v>1660</v>
      </c>
      <c r="B362" t="s">
        <v>46</v>
      </c>
      <c r="C362">
        <v>3</v>
      </c>
      <c r="D362" s="1">
        <v>42724.507175925923</v>
      </c>
      <c r="E362" s="1">
        <v>42724.527789351851</v>
      </c>
      <c r="F362">
        <v>33.396853999999998</v>
      </c>
      <c r="G362">
        <v>-84.749038999999996</v>
      </c>
      <c r="H362" t="s">
        <v>47</v>
      </c>
      <c r="I362" t="s">
        <v>47</v>
      </c>
      <c r="J362">
        <v>0.01</v>
      </c>
      <c r="K362" t="s">
        <v>1647</v>
      </c>
      <c r="L362" t="s">
        <v>1618</v>
      </c>
      <c r="M362" t="s">
        <v>1619</v>
      </c>
      <c r="N362" t="s">
        <v>1597</v>
      </c>
      <c r="O362" t="s">
        <v>1582</v>
      </c>
      <c r="P362" t="s">
        <v>1620</v>
      </c>
      <c r="Q362" t="s">
        <v>53</v>
      </c>
      <c r="R362" t="s">
        <v>54</v>
      </c>
      <c r="S362" t="s">
        <v>1598</v>
      </c>
      <c r="T362" s="1">
        <v>42724.510416666664</v>
      </c>
      <c r="U362">
        <v>43.7</v>
      </c>
      <c r="V362">
        <v>42.1</v>
      </c>
      <c r="W362">
        <v>100</v>
      </c>
      <c r="X362">
        <v>30.45</v>
      </c>
      <c r="Y362">
        <v>4</v>
      </c>
      <c r="Z362" t="s">
        <v>692</v>
      </c>
      <c r="AA362">
        <v>3.5</v>
      </c>
      <c r="AC362" t="s">
        <v>70</v>
      </c>
      <c r="AD362" t="b">
        <v>0</v>
      </c>
      <c r="AE362" t="b">
        <v>0</v>
      </c>
      <c r="AF362" t="b">
        <v>0</v>
      </c>
      <c r="AG362" t="b">
        <v>0</v>
      </c>
      <c r="AH362" t="b">
        <v>0</v>
      </c>
      <c r="AI362" t="b">
        <v>0</v>
      </c>
      <c r="AJ362" t="b">
        <v>0</v>
      </c>
      <c r="AK362" t="b">
        <v>0</v>
      </c>
      <c r="AL362" t="b">
        <v>0</v>
      </c>
      <c r="AM362" t="b">
        <v>0</v>
      </c>
      <c r="AN362" t="b">
        <v>0</v>
      </c>
      <c r="AO362" t="b">
        <v>0</v>
      </c>
      <c r="AP362" t="b">
        <v>0</v>
      </c>
      <c r="AQ362" t="s">
        <v>61</v>
      </c>
      <c r="AR362" t="s">
        <v>61</v>
      </c>
      <c r="AS362" t="s">
        <v>61</v>
      </c>
      <c r="AT362" t="s">
        <v>61</v>
      </c>
      <c r="AU362">
        <f>INT(US_Accidents_March23__3[[#This Row],[Start_Time]])</f>
        <v>42724</v>
      </c>
      <c r="AV362">
        <f>HOUR(US_Accidents_March23__3[[#This Row],[Start_Time]])</f>
        <v>12</v>
      </c>
      <c r="AW362" t="str">
        <f>TEXT(US_Accidents_March23__3[[#This Row],[date]],"ddd")</f>
        <v>Tue</v>
      </c>
      <c r="AX362" t="str" cm="1">
        <f t="array" ref="AX362">_xlfn.IFS(US_Accidents_March23__3[[#This Row],[hour]]&lt;6,"NIGHT",US_Accidents_March23__3[[#This Row],[hour]]&lt;12,"MORNING",US_Accidents_March23__3[[#This Row],[hour]]&lt;17,"AFTERNOON",TRUE,"EVENING")</f>
        <v>AFTERNOON</v>
      </c>
      <c r="AY362" t="str">
        <f>IF(WEEKDAY(US_Accidents_March23__3[[#This Row],[date]],2)&gt;5,"WEEKEND","WEEKDAY")</f>
        <v>WEEKDAY</v>
      </c>
    </row>
    <row r="363" spans="1:51" x14ac:dyDescent="0.35">
      <c r="A363" t="s">
        <v>1663</v>
      </c>
      <c r="B363" t="s">
        <v>46</v>
      </c>
      <c r="C363">
        <v>2</v>
      </c>
      <c r="D363" s="1">
        <v>42735.526828703703</v>
      </c>
      <c r="E363" s="1">
        <v>42735.568414351852</v>
      </c>
      <c r="F363">
        <v>34.059383000000004</v>
      </c>
      <c r="G363">
        <v>-84.383437999999998</v>
      </c>
      <c r="H363" t="s">
        <v>47</v>
      </c>
      <c r="I363" t="s">
        <v>47</v>
      </c>
      <c r="J363">
        <v>0.01</v>
      </c>
      <c r="K363" t="s">
        <v>1664</v>
      </c>
      <c r="L363" t="s">
        <v>1078</v>
      </c>
      <c r="M363" t="s">
        <v>1626</v>
      </c>
      <c r="N363" t="s">
        <v>1014</v>
      </c>
      <c r="O363" t="s">
        <v>1582</v>
      </c>
      <c r="P363" t="s">
        <v>1631</v>
      </c>
      <c r="Q363" t="s">
        <v>53</v>
      </c>
      <c r="R363" t="s">
        <v>54</v>
      </c>
      <c r="S363" t="s">
        <v>1602</v>
      </c>
      <c r="T363" s="1">
        <v>42735.540277777778</v>
      </c>
      <c r="U363">
        <v>42.3</v>
      </c>
      <c r="V363">
        <v>40.5</v>
      </c>
      <c r="W363">
        <v>54</v>
      </c>
      <c r="X363">
        <v>30.2</v>
      </c>
      <c r="Y363">
        <v>10</v>
      </c>
      <c r="Z363" t="s">
        <v>457</v>
      </c>
      <c r="AA363">
        <v>3.5</v>
      </c>
      <c r="AB363">
        <v>0</v>
      </c>
      <c r="AC363" t="s">
        <v>56</v>
      </c>
      <c r="AD363" t="b">
        <v>0</v>
      </c>
      <c r="AE363" t="b">
        <v>0</v>
      </c>
      <c r="AF363" t="b">
        <v>1</v>
      </c>
      <c r="AG363" t="b">
        <v>0</v>
      </c>
      <c r="AH363" t="b">
        <v>0</v>
      </c>
      <c r="AI363" t="b">
        <v>0</v>
      </c>
      <c r="AJ363" t="b">
        <v>0</v>
      </c>
      <c r="AK363" t="b">
        <v>0</v>
      </c>
      <c r="AL363" t="b">
        <v>0</v>
      </c>
      <c r="AM363" t="b">
        <v>0</v>
      </c>
      <c r="AN363" t="b">
        <v>0</v>
      </c>
      <c r="AO363" t="b">
        <v>1</v>
      </c>
      <c r="AP363" t="b">
        <v>0</v>
      </c>
      <c r="AQ363" t="s">
        <v>61</v>
      </c>
      <c r="AR363" t="s">
        <v>61</v>
      </c>
      <c r="AS363" t="s">
        <v>61</v>
      </c>
      <c r="AT363" t="s">
        <v>61</v>
      </c>
      <c r="AU363">
        <f>INT(US_Accidents_March23__3[[#This Row],[Start_Time]])</f>
        <v>42735</v>
      </c>
      <c r="AV363">
        <f>HOUR(US_Accidents_March23__3[[#This Row],[Start_Time]])</f>
        <v>12</v>
      </c>
      <c r="AW363" t="str">
        <f>TEXT(US_Accidents_March23__3[[#This Row],[date]],"ddd")</f>
        <v>Sat</v>
      </c>
      <c r="AX363" t="str" cm="1">
        <f t="array" ref="AX363">_xlfn.IFS(US_Accidents_March23__3[[#This Row],[hour]]&lt;6,"NIGHT",US_Accidents_March23__3[[#This Row],[hour]]&lt;12,"MORNING",US_Accidents_March23__3[[#This Row],[hour]]&lt;17,"AFTERNOON",TRUE,"EVENING")</f>
        <v>AFTERNOON</v>
      </c>
      <c r="AY363" t="str">
        <f>IF(WEEKDAY(US_Accidents_March23__3[[#This Row],[date]],2)&gt;5,"WEEKEND","WEEKDAY")</f>
        <v>WEEKEND</v>
      </c>
    </row>
    <row r="364" spans="1:51" x14ac:dyDescent="0.35">
      <c r="A364" t="s">
        <v>1665</v>
      </c>
      <c r="B364" t="s">
        <v>46</v>
      </c>
      <c r="C364">
        <v>3</v>
      </c>
      <c r="D364" s="1">
        <v>42742.307581018518</v>
      </c>
      <c r="E364" s="1">
        <v>42742.338425925926</v>
      </c>
      <c r="F364">
        <v>34.057133</v>
      </c>
      <c r="G364">
        <v>-83.992966000000024</v>
      </c>
      <c r="H364" t="s">
        <v>47</v>
      </c>
      <c r="I364" t="s">
        <v>47</v>
      </c>
      <c r="J364">
        <v>0.01</v>
      </c>
      <c r="K364" t="s">
        <v>1666</v>
      </c>
      <c r="L364" t="s">
        <v>1596</v>
      </c>
      <c r="M364" t="s">
        <v>1612</v>
      </c>
      <c r="N364" t="s">
        <v>1593</v>
      </c>
      <c r="O364" t="s">
        <v>1582</v>
      </c>
      <c r="P364" t="s">
        <v>1613</v>
      </c>
      <c r="Q364" t="s">
        <v>53</v>
      </c>
      <c r="R364" t="s">
        <v>54</v>
      </c>
      <c r="S364" t="s">
        <v>1594</v>
      </c>
      <c r="T364" s="1">
        <v>42742.322916666664</v>
      </c>
      <c r="U364">
        <v>24.8</v>
      </c>
      <c r="V364">
        <v>15.3</v>
      </c>
      <c r="W364">
        <v>80</v>
      </c>
      <c r="X364">
        <v>30.17</v>
      </c>
      <c r="Y364">
        <v>5</v>
      </c>
      <c r="Z364" t="s">
        <v>113</v>
      </c>
      <c r="AA364">
        <v>9.1999999999999993</v>
      </c>
      <c r="AC364" t="s">
        <v>70</v>
      </c>
      <c r="AD364" t="b">
        <v>0</v>
      </c>
      <c r="AE364" t="b">
        <v>0</v>
      </c>
      <c r="AF364" t="b">
        <v>0</v>
      </c>
      <c r="AG364" t="b">
        <v>0</v>
      </c>
      <c r="AH364" t="b">
        <v>0</v>
      </c>
      <c r="AI364" t="b">
        <v>0</v>
      </c>
      <c r="AJ364" t="b">
        <v>0</v>
      </c>
      <c r="AK364" t="b">
        <v>0</v>
      </c>
      <c r="AL364" t="b">
        <v>0</v>
      </c>
      <c r="AM364" t="b">
        <v>0</v>
      </c>
      <c r="AN364" t="b">
        <v>0</v>
      </c>
      <c r="AO364" t="b">
        <v>0</v>
      </c>
      <c r="AP364" t="b">
        <v>0</v>
      </c>
      <c r="AQ364" t="s">
        <v>57</v>
      </c>
      <c r="AR364" t="s">
        <v>61</v>
      </c>
      <c r="AS364" t="s">
        <v>61</v>
      </c>
      <c r="AT364" t="s">
        <v>61</v>
      </c>
      <c r="AU364">
        <f>INT(US_Accidents_March23__3[[#This Row],[Start_Time]])</f>
        <v>42742</v>
      </c>
      <c r="AV364">
        <f>HOUR(US_Accidents_March23__3[[#This Row],[Start_Time]])</f>
        <v>7</v>
      </c>
      <c r="AW364" t="str">
        <f>TEXT(US_Accidents_March23__3[[#This Row],[date]],"ddd")</f>
        <v>Sat</v>
      </c>
      <c r="AX364" t="str" cm="1">
        <f t="array" ref="AX364">_xlfn.IFS(US_Accidents_March23__3[[#This Row],[hour]]&lt;6,"NIGHT",US_Accidents_March23__3[[#This Row],[hour]]&lt;12,"MORNING",US_Accidents_March23__3[[#This Row],[hour]]&lt;17,"AFTERNOON",TRUE,"EVENING")</f>
        <v>MORNING</v>
      </c>
      <c r="AY364" t="str">
        <f>IF(WEEKDAY(US_Accidents_March23__3[[#This Row],[date]],2)&gt;5,"WEEKEND","WEEKDAY")</f>
        <v>WEEKEND</v>
      </c>
    </row>
    <row r="365" spans="1:51" x14ac:dyDescent="0.35">
      <c r="A365" t="s">
        <v>1667</v>
      </c>
      <c r="B365" t="s">
        <v>46</v>
      </c>
      <c r="C365">
        <v>2</v>
      </c>
      <c r="D365" s="1">
        <v>42742.350497685184</v>
      </c>
      <c r="E365" s="1">
        <v>42742.381458333337</v>
      </c>
      <c r="F365">
        <v>33.981772999999997</v>
      </c>
      <c r="G365">
        <v>-83.972693999999976</v>
      </c>
      <c r="H365" t="s">
        <v>47</v>
      </c>
      <c r="I365" t="s">
        <v>47</v>
      </c>
      <c r="J365">
        <v>0.01</v>
      </c>
      <c r="K365" t="s">
        <v>1668</v>
      </c>
      <c r="L365" t="s">
        <v>1505</v>
      </c>
      <c r="M365" t="s">
        <v>1592</v>
      </c>
      <c r="N365" t="s">
        <v>1593</v>
      </c>
      <c r="O365" t="s">
        <v>1582</v>
      </c>
      <c r="P365" t="s">
        <v>1614</v>
      </c>
      <c r="Q365" t="s">
        <v>53</v>
      </c>
      <c r="R365" t="s">
        <v>54</v>
      </c>
      <c r="S365" t="s">
        <v>1594</v>
      </c>
      <c r="T365" s="1">
        <v>42742.364583333336</v>
      </c>
      <c r="U365">
        <v>23</v>
      </c>
      <c r="V365">
        <v>14.7</v>
      </c>
      <c r="W365">
        <v>86</v>
      </c>
      <c r="X365">
        <v>30.18</v>
      </c>
      <c r="Y365">
        <v>10</v>
      </c>
      <c r="Z365" t="s">
        <v>96</v>
      </c>
      <c r="AA365">
        <v>6.9</v>
      </c>
      <c r="AC365" t="s">
        <v>353</v>
      </c>
      <c r="AD365" t="b">
        <v>0</v>
      </c>
      <c r="AE365" t="b">
        <v>0</v>
      </c>
      <c r="AF365" t="b">
        <v>0</v>
      </c>
      <c r="AG365" t="b">
        <v>0</v>
      </c>
      <c r="AH365" t="b">
        <v>0</v>
      </c>
      <c r="AI365" t="b">
        <v>0</v>
      </c>
      <c r="AJ365" t="b">
        <v>0</v>
      </c>
      <c r="AK365" t="b">
        <v>0</v>
      </c>
      <c r="AL365" t="b">
        <v>0</v>
      </c>
      <c r="AM365" t="b">
        <v>0</v>
      </c>
      <c r="AN365" t="b">
        <v>0</v>
      </c>
      <c r="AO365" t="b">
        <v>1</v>
      </c>
      <c r="AP365" t="b">
        <v>0</v>
      </c>
      <c r="AQ365" t="s">
        <v>61</v>
      </c>
      <c r="AR365" t="s">
        <v>61</v>
      </c>
      <c r="AS365" t="s">
        <v>61</v>
      </c>
      <c r="AT365" t="s">
        <v>61</v>
      </c>
      <c r="AU365">
        <f>INT(US_Accidents_March23__3[[#This Row],[Start_Time]])</f>
        <v>42742</v>
      </c>
      <c r="AV365">
        <f>HOUR(US_Accidents_March23__3[[#This Row],[Start_Time]])</f>
        <v>8</v>
      </c>
      <c r="AW365" t="str">
        <f>TEXT(US_Accidents_March23__3[[#This Row],[date]],"ddd")</f>
        <v>Sat</v>
      </c>
      <c r="AX365" t="str" cm="1">
        <f t="array" ref="AX365">_xlfn.IFS(US_Accidents_March23__3[[#This Row],[hour]]&lt;6,"NIGHT",US_Accidents_March23__3[[#This Row],[hour]]&lt;12,"MORNING",US_Accidents_March23__3[[#This Row],[hour]]&lt;17,"AFTERNOON",TRUE,"EVENING")</f>
        <v>MORNING</v>
      </c>
      <c r="AY365" t="str">
        <f>IF(WEEKDAY(US_Accidents_March23__3[[#This Row],[date]],2)&gt;5,"WEEKEND","WEEKDAY")</f>
        <v>WEEKEND</v>
      </c>
    </row>
    <row r="366" spans="1:51" x14ac:dyDescent="0.35">
      <c r="A366" t="s">
        <v>1669</v>
      </c>
      <c r="B366" t="s">
        <v>46</v>
      </c>
      <c r="C366">
        <v>3</v>
      </c>
      <c r="D366" s="1">
        <v>42742.377210648148</v>
      </c>
      <c r="E366" s="1">
        <v>42742.408067129632</v>
      </c>
      <c r="F366">
        <v>33.586131999999999</v>
      </c>
      <c r="G366">
        <v>-84.380332999999993</v>
      </c>
      <c r="H366" t="s">
        <v>47</v>
      </c>
      <c r="I366" t="s">
        <v>47</v>
      </c>
      <c r="J366">
        <v>0.01</v>
      </c>
      <c r="K366" t="s">
        <v>1670</v>
      </c>
      <c r="L366" t="s">
        <v>249</v>
      </c>
      <c r="M366" t="s">
        <v>1616</v>
      </c>
      <c r="N366" t="s">
        <v>1155</v>
      </c>
      <c r="O366" t="s">
        <v>1582</v>
      </c>
      <c r="P366" t="s">
        <v>1617</v>
      </c>
      <c r="Q366" t="s">
        <v>53</v>
      </c>
      <c r="R366" t="s">
        <v>54</v>
      </c>
      <c r="S366" t="s">
        <v>1583</v>
      </c>
      <c r="T366" s="1">
        <v>42742.369444444441</v>
      </c>
      <c r="U366">
        <v>21.9</v>
      </c>
      <c r="V366">
        <v>5.5</v>
      </c>
      <c r="W366">
        <v>85</v>
      </c>
      <c r="X366">
        <v>30.27</v>
      </c>
      <c r="Y366">
        <v>10</v>
      </c>
      <c r="Z366" t="s">
        <v>102</v>
      </c>
      <c r="AA366">
        <v>24.2</v>
      </c>
      <c r="AC366" t="s">
        <v>353</v>
      </c>
      <c r="AD366" t="b">
        <v>0</v>
      </c>
      <c r="AE366" t="b">
        <v>0</v>
      </c>
      <c r="AF366" t="b">
        <v>0</v>
      </c>
      <c r="AG366" t="b">
        <v>0</v>
      </c>
      <c r="AH366" t="b">
        <v>0</v>
      </c>
      <c r="AI366" t="b">
        <v>0</v>
      </c>
      <c r="AJ366" t="b">
        <v>0</v>
      </c>
      <c r="AK366" t="b">
        <v>0</v>
      </c>
      <c r="AL366" t="b">
        <v>0</v>
      </c>
      <c r="AM366" t="b">
        <v>0</v>
      </c>
      <c r="AN366" t="b">
        <v>0</v>
      </c>
      <c r="AO366" t="b">
        <v>0</v>
      </c>
      <c r="AP366" t="b">
        <v>0</v>
      </c>
      <c r="AQ366" t="s">
        <v>61</v>
      </c>
      <c r="AR366" t="s">
        <v>61</v>
      </c>
      <c r="AS366" t="s">
        <v>61</v>
      </c>
      <c r="AT366" t="s">
        <v>61</v>
      </c>
      <c r="AU366">
        <f>INT(US_Accidents_March23__3[[#This Row],[Start_Time]])</f>
        <v>42742</v>
      </c>
      <c r="AV366">
        <f>HOUR(US_Accidents_March23__3[[#This Row],[Start_Time]])</f>
        <v>9</v>
      </c>
      <c r="AW366" t="str">
        <f>TEXT(US_Accidents_March23__3[[#This Row],[date]],"ddd")</f>
        <v>Sat</v>
      </c>
      <c r="AX366" t="str" cm="1">
        <f t="array" ref="AX366">_xlfn.IFS(US_Accidents_March23__3[[#This Row],[hour]]&lt;6,"NIGHT",US_Accidents_March23__3[[#This Row],[hour]]&lt;12,"MORNING",US_Accidents_March23__3[[#This Row],[hour]]&lt;17,"AFTERNOON",TRUE,"EVENING")</f>
        <v>MORNING</v>
      </c>
      <c r="AY366" t="str">
        <f>IF(WEEKDAY(US_Accidents_March23__3[[#This Row],[date]],2)&gt;5,"WEEKEND","WEEKDAY")</f>
        <v>WEEKEND</v>
      </c>
    </row>
    <row r="367" spans="1:51" x14ac:dyDescent="0.35">
      <c r="A367" t="s">
        <v>1671</v>
      </c>
      <c r="B367" t="s">
        <v>46</v>
      </c>
      <c r="C367">
        <v>3</v>
      </c>
      <c r="D367" s="1">
        <v>42742.397581018522</v>
      </c>
      <c r="E367" s="1">
        <v>42742.438009259262</v>
      </c>
      <c r="F367">
        <v>33.632896000000002</v>
      </c>
      <c r="G367">
        <v>-84.400795000000002</v>
      </c>
      <c r="H367" t="s">
        <v>47</v>
      </c>
      <c r="I367" t="s">
        <v>47</v>
      </c>
      <c r="J367">
        <v>0.01</v>
      </c>
      <c r="K367" t="s">
        <v>1672</v>
      </c>
      <c r="L367" t="s">
        <v>1615</v>
      </c>
      <c r="M367" t="s">
        <v>1584</v>
      </c>
      <c r="N367" t="s">
        <v>1155</v>
      </c>
      <c r="O367" t="s">
        <v>1582</v>
      </c>
      <c r="P367" t="s">
        <v>1599</v>
      </c>
      <c r="Q367" t="s">
        <v>53</v>
      </c>
      <c r="R367" t="s">
        <v>54</v>
      </c>
      <c r="S367" t="s">
        <v>1583</v>
      </c>
      <c r="T367" s="1">
        <v>42742.411111111112</v>
      </c>
      <c r="U367">
        <v>23</v>
      </c>
      <c r="V367">
        <v>6</v>
      </c>
      <c r="W367">
        <v>81</v>
      </c>
      <c r="X367">
        <v>30.31</v>
      </c>
      <c r="Y367">
        <v>10</v>
      </c>
      <c r="Z367" t="s">
        <v>102</v>
      </c>
      <c r="AA367">
        <v>27.6</v>
      </c>
      <c r="AC367" t="s">
        <v>362</v>
      </c>
      <c r="AD367" t="b">
        <v>0</v>
      </c>
      <c r="AE367" t="b">
        <v>0</v>
      </c>
      <c r="AF367" t="b">
        <v>0</v>
      </c>
      <c r="AG367" t="b">
        <v>0</v>
      </c>
      <c r="AH367" t="b">
        <v>0</v>
      </c>
      <c r="AI367" t="b">
        <v>0</v>
      </c>
      <c r="AJ367" t="b">
        <v>0</v>
      </c>
      <c r="AK367" t="b">
        <v>0</v>
      </c>
      <c r="AL367" t="b">
        <v>0</v>
      </c>
      <c r="AM367" t="b">
        <v>0</v>
      </c>
      <c r="AN367" t="b">
        <v>0</v>
      </c>
      <c r="AO367" t="b">
        <v>0</v>
      </c>
      <c r="AP367" t="b">
        <v>0</v>
      </c>
      <c r="AQ367" t="s">
        <v>61</v>
      </c>
      <c r="AR367" t="s">
        <v>61</v>
      </c>
      <c r="AS367" t="s">
        <v>61</v>
      </c>
      <c r="AT367" t="s">
        <v>61</v>
      </c>
      <c r="AU367">
        <f>INT(US_Accidents_March23__3[[#This Row],[Start_Time]])</f>
        <v>42742</v>
      </c>
      <c r="AV367">
        <f>HOUR(US_Accidents_March23__3[[#This Row],[Start_Time]])</f>
        <v>9</v>
      </c>
      <c r="AW367" t="str">
        <f>TEXT(US_Accidents_March23__3[[#This Row],[date]],"ddd")</f>
        <v>Sat</v>
      </c>
      <c r="AX367" t="str" cm="1">
        <f t="array" ref="AX367">_xlfn.IFS(US_Accidents_March23__3[[#This Row],[hour]]&lt;6,"NIGHT",US_Accidents_March23__3[[#This Row],[hour]]&lt;12,"MORNING",US_Accidents_March23__3[[#This Row],[hour]]&lt;17,"AFTERNOON",TRUE,"EVENING")</f>
        <v>MORNING</v>
      </c>
      <c r="AY367" t="str">
        <f>IF(WEEKDAY(US_Accidents_March23__3[[#This Row],[date]],2)&gt;5,"WEEKEND","WEEKDAY")</f>
        <v>WEEKEND</v>
      </c>
    </row>
    <row r="368" spans="1:51" x14ac:dyDescent="0.35">
      <c r="A368" t="s">
        <v>1673</v>
      </c>
      <c r="B368" t="s">
        <v>46</v>
      </c>
      <c r="C368">
        <v>3</v>
      </c>
      <c r="D368" s="1">
        <v>42742.488287037035</v>
      </c>
      <c r="E368" s="1">
        <v>42742.519166666665</v>
      </c>
      <c r="F368">
        <v>33.831833000000003</v>
      </c>
      <c r="G368">
        <v>-84.426376000000005</v>
      </c>
      <c r="H368" t="s">
        <v>47</v>
      </c>
      <c r="I368" t="s">
        <v>47</v>
      </c>
      <c r="J368">
        <v>0.01</v>
      </c>
      <c r="K368" t="s">
        <v>1674</v>
      </c>
      <c r="L368" t="s">
        <v>249</v>
      </c>
      <c r="M368" t="s">
        <v>1584</v>
      </c>
      <c r="N368" t="s">
        <v>1014</v>
      </c>
      <c r="O368" t="s">
        <v>1582</v>
      </c>
      <c r="P368" t="s">
        <v>1622</v>
      </c>
      <c r="Q368" t="s">
        <v>53</v>
      </c>
      <c r="R368" t="s">
        <v>54</v>
      </c>
      <c r="S368" t="s">
        <v>1602</v>
      </c>
      <c r="T368" s="1">
        <v>42742.498611111114</v>
      </c>
      <c r="U368">
        <v>24.6</v>
      </c>
      <c r="V368">
        <v>12.7</v>
      </c>
      <c r="W368">
        <v>71</v>
      </c>
      <c r="X368">
        <v>30.38</v>
      </c>
      <c r="Y368">
        <v>10</v>
      </c>
      <c r="Z368" t="s">
        <v>102</v>
      </c>
      <c r="AA368">
        <v>13.8</v>
      </c>
      <c r="AC368" t="s">
        <v>362</v>
      </c>
      <c r="AD368" t="b">
        <v>0</v>
      </c>
      <c r="AE368" t="b">
        <v>0</v>
      </c>
      <c r="AF368" t="b">
        <v>0</v>
      </c>
      <c r="AG368" t="b">
        <v>0</v>
      </c>
      <c r="AH368" t="b">
        <v>0</v>
      </c>
      <c r="AI368" t="b">
        <v>0</v>
      </c>
      <c r="AJ368" t="b">
        <v>0</v>
      </c>
      <c r="AK368" t="b">
        <v>0</v>
      </c>
      <c r="AL368" t="b">
        <v>0</v>
      </c>
      <c r="AM368" t="b">
        <v>0</v>
      </c>
      <c r="AN368" t="b">
        <v>0</v>
      </c>
      <c r="AO368" t="b">
        <v>0</v>
      </c>
      <c r="AP368" t="b">
        <v>0</v>
      </c>
      <c r="AQ368" t="s">
        <v>61</v>
      </c>
      <c r="AR368" t="s">
        <v>61</v>
      </c>
      <c r="AS368" t="s">
        <v>61</v>
      </c>
      <c r="AT368" t="s">
        <v>61</v>
      </c>
      <c r="AU368">
        <f>INT(US_Accidents_March23__3[[#This Row],[Start_Time]])</f>
        <v>42742</v>
      </c>
      <c r="AV368">
        <f>HOUR(US_Accidents_March23__3[[#This Row],[Start_Time]])</f>
        <v>11</v>
      </c>
      <c r="AW368" t="str">
        <f>TEXT(US_Accidents_March23__3[[#This Row],[date]],"ddd")</f>
        <v>Sat</v>
      </c>
      <c r="AX368" t="str" cm="1">
        <f t="array" ref="AX368">_xlfn.IFS(US_Accidents_March23__3[[#This Row],[hour]]&lt;6,"NIGHT",US_Accidents_March23__3[[#This Row],[hour]]&lt;12,"MORNING",US_Accidents_March23__3[[#This Row],[hour]]&lt;17,"AFTERNOON",TRUE,"EVENING")</f>
        <v>MORNING</v>
      </c>
      <c r="AY368" t="str">
        <f>IF(WEEKDAY(US_Accidents_March23__3[[#This Row],[date]],2)&gt;5,"WEEKEND","WEEKDAY")</f>
        <v>WEEKEND</v>
      </c>
    </row>
    <row r="369" spans="1:51" x14ac:dyDescent="0.35">
      <c r="A369" t="s">
        <v>1675</v>
      </c>
      <c r="B369" t="s">
        <v>46</v>
      </c>
      <c r="C369">
        <v>3</v>
      </c>
      <c r="D369" s="1">
        <v>42742.529293981483</v>
      </c>
      <c r="E369" s="1">
        <v>42742.559525462966</v>
      </c>
      <c r="F369">
        <v>33.765017999999998</v>
      </c>
      <c r="G369">
        <v>-84.493874000000005</v>
      </c>
      <c r="H369" t="s">
        <v>47</v>
      </c>
      <c r="I369" t="s">
        <v>47</v>
      </c>
      <c r="J369">
        <v>0.01</v>
      </c>
      <c r="K369" t="s">
        <v>1644</v>
      </c>
      <c r="L369" t="s">
        <v>1591</v>
      </c>
      <c r="M369" t="s">
        <v>1584</v>
      </c>
      <c r="N369" t="s">
        <v>1014</v>
      </c>
      <c r="O369" t="s">
        <v>1582</v>
      </c>
      <c r="P369" t="s">
        <v>1586</v>
      </c>
      <c r="Q369" t="s">
        <v>53</v>
      </c>
      <c r="R369" t="s">
        <v>54</v>
      </c>
      <c r="S369" t="s">
        <v>1585</v>
      </c>
      <c r="T369" s="1">
        <v>42742.536805555559</v>
      </c>
      <c r="U369">
        <v>27</v>
      </c>
      <c r="V369">
        <v>15.2</v>
      </c>
      <c r="W369">
        <v>66</v>
      </c>
      <c r="X369">
        <v>30.36</v>
      </c>
      <c r="Y369">
        <v>10</v>
      </c>
      <c r="Z369" t="s">
        <v>102</v>
      </c>
      <c r="AA369">
        <v>15</v>
      </c>
      <c r="AC369" t="s">
        <v>366</v>
      </c>
      <c r="AD369" t="b">
        <v>0</v>
      </c>
      <c r="AE369" t="b">
        <v>0</v>
      </c>
      <c r="AF369" t="b">
        <v>0</v>
      </c>
      <c r="AG369" t="b">
        <v>0</v>
      </c>
      <c r="AH369" t="b">
        <v>1</v>
      </c>
      <c r="AI369" t="b">
        <v>0</v>
      </c>
      <c r="AJ369" t="b">
        <v>0</v>
      </c>
      <c r="AK369" t="b">
        <v>0</v>
      </c>
      <c r="AL369" t="b">
        <v>0</v>
      </c>
      <c r="AM369" t="b">
        <v>0</v>
      </c>
      <c r="AN369" t="b">
        <v>0</v>
      </c>
      <c r="AO369" t="b">
        <v>0</v>
      </c>
      <c r="AP369" t="b">
        <v>0</v>
      </c>
      <c r="AQ369" t="s">
        <v>61</v>
      </c>
      <c r="AR369" t="s">
        <v>61</v>
      </c>
      <c r="AS369" t="s">
        <v>61</v>
      </c>
      <c r="AT369" t="s">
        <v>61</v>
      </c>
      <c r="AU369">
        <f>INT(US_Accidents_March23__3[[#This Row],[Start_Time]])</f>
        <v>42742</v>
      </c>
      <c r="AV369">
        <f>HOUR(US_Accidents_March23__3[[#This Row],[Start_Time]])</f>
        <v>12</v>
      </c>
      <c r="AW369" t="str">
        <f>TEXT(US_Accidents_March23__3[[#This Row],[date]],"ddd")</f>
        <v>Sat</v>
      </c>
      <c r="AX369" t="str" cm="1">
        <f t="array" ref="AX369">_xlfn.IFS(US_Accidents_March23__3[[#This Row],[hour]]&lt;6,"NIGHT",US_Accidents_March23__3[[#This Row],[hour]]&lt;12,"MORNING",US_Accidents_March23__3[[#This Row],[hour]]&lt;17,"AFTERNOON",TRUE,"EVENING")</f>
        <v>AFTERNOON</v>
      </c>
      <c r="AY369" t="str">
        <f>IF(WEEKDAY(US_Accidents_March23__3[[#This Row],[date]],2)&gt;5,"WEEKEND","WEEKDAY")</f>
        <v>WEEKEND</v>
      </c>
    </row>
    <row r="370" spans="1:51" x14ac:dyDescent="0.35">
      <c r="A370" t="s">
        <v>1676</v>
      </c>
      <c r="B370" t="s">
        <v>46</v>
      </c>
      <c r="C370">
        <v>2</v>
      </c>
      <c r="D370" s="1">
        <v>42744.35297453704</v>
      </c>
      <c r="E370" s="1">
        <v>42744.373078703706</v>
      </c>
      <c r="F370">
        <v>34.183678</v>
      </c>
      <c r="G370">
        <v>-84.138633999999996</v>
      </c>
      <c r="H370" t="s">
        <v>47</v>
      </c>
      <c r="I370" t="s">
        <v>47</v>
      </c>
      <c r="J370">
        <v>0.01</v>
      </c>
      <c r="K370" t="s">
        <v>1677</v>
      </c>
      <c r="L370" t="s">
        <v>1572</v>
      </c>
      <c r="M370" t="s">
        <v>1609</v>
      </c>
      <c r="N370" t="s">
        <v>1610</v>
      </c>
      <c r="O370" t="s">
        <v>1582</v>
      </c>
      <c r="P370" t="s">
        <v>1611</v>
      </c>
      <c r="Q370" t="s">
        <v>53</v>
      </c>
      <c r="R370" t="s">
        <v>54</v>
      </c>
      <c r="S370" t="s">
        <v>1595</v>
      </c>
      <c r="T370" s="1">
        <v>42744.370138888888</v>
      </c>
      <c r="U370">
        <v>26.1</v>
      </c>
      <c r="V370">
        <v>16.8</v>
      </c>
      <c r="W370">
        <v>58</v>
      </c>
      <c r="X370">
        <v>30.73</v>
      </c>
      <c r="Y370">
        <v>10</v>
      </c>
      <c r="Z370" t="s">
        <v>707</v>
      </c>
      <c r="AA370">
        <v>9.1999999999999993</v>
      </c>
      <c r="AC370" t="s">
        <v>366</v>
      </c>
      <c r="AD370" t="b">
        <v>0</v>
      </c>
      <c r="AE370" t="b">
        <v>0</v>
      </c>
      <c r="AF370" t="b">
        <v>0</v>
      </c>
      <c r="AG370" t="b">
        <v>0</v>
      </c>
      <c r="AH370" t="b">
        <v>0</v>
      </c>
      <c r="AI370" t="b">
        <v>0</v>
      </c>
      <c r="AJ370" t="b">
        <v>0</v>
      </c>
      <c r="AK370" t="b">
        <v>0</v>
      </c>
      <c r="AL370" t="b">
        <v>0</v>
      </c>
      <c r="AM370" t="b">
        <v>0</v>
      </c>
      <c r="AN370" t="b">
        <v>0</v>
      </c>
      <c r="AO370" t="b">
        <v>0</v>
      </c>
      <c r="AP370" t="b">
        <v>0</v>
      </c>
      <c r="AQ370" t="s">
        <v>61</v>
      </c>
      <c r="AR370" t="s">
        <v>61</v>
      </c>
      <c r="AS370" t="s">
        <v>61</v>
      </c>
      <c r="AT370" t="s">
        <v>61</v>
      </c>
      <c r="AU370">
        <f>INT(US_Accidents_March23__3[[#This Row],[Start_Time]])</f>
        <v>42744</v>
      </c>
      <c r="AV370">
        <f>HOUR(US_Accidents_March23__3[[#This Row],[Start_Time]])</f>
        <v>8</v>
      </c>
      <c r="AW370" t="str">
        <f>TEXT(US_Accidents_March23__3[[#This Row],[date]],"ddd")</f>
        <v>Mon</v>
      </c>
      <c r="AX370" t="str" cm="1">
        <f t="array" ref="AX370">_xlfn.IFS(US_Accidents_March23__3[[#This Row],[hour]]&lt;6,"NIGHT",US_Accidents_March23__3[[#This Row],[hour]]&lt;12,"MORNING",US_Accidents_March23__3[[#This Row],[hour]]&lt;17,"AFTERNOON",TRUE,"EVENING")</f>
        <v>MORNING</v>
      </c>
      <c r="AY370" t="str">
        <f>IF(WEEKDAY(US_Accidents_March23__3[[#This Row],[date]],2)&gt;5,"WEEKEND","WEEKDAY")</f>
        <v>WEEKDAY</v>
      </c>
    </row>
    <row r="371" spans="1:51" x14ac:dyDescent="0.35">
      <c r="A371" t="s">
        <v>1856</v>
      </c>
      <c r="B371" t="s">
        <v>46</v>
      </c>
      <c r="C371">
        <v>2</v>
      </c>
      <c r="D371" s="1">
        <v>42706.490856481483</v>
      </c>
      <c r="E371" s="1">
        <v>42706.511458333334</v>
      </c>
      <c r="F371">
        <v>41.248725999999998</v>
      </c>
      <c r="G371">
        <v>-96.015518</v>
      </c>
      <c r="H371" t="s">
        <v>47</v>
      </c>
      <c r="I371" t="s">
        <v>47</v>
      </c>
      <c r="J371">
        <v>0.01</v>
      </c>
      <c r="K371" t="s">
        <v>1857</v>
      </c>
      <c r="L371" t="s">
        <v>1858</v>
      </c>
      <c r="M371" t="s">
        <v>1683</v>
      </c>
      <c r="N371" t="s">
        <v>1625</v>
      </c>
      <c r="O371" t="s">
        <v>692</v>
      </c>
      <c r="P371" t="s">
        <v>1779</v>
      </c>
      <c r="Q371" t="s">
        <v>53</v>
      </c>
      <c r="R371" t="s">
        <v>1679</v>
      </c>
      <c r="S371" t="s">
        <v>1685</v>
      </c>
      <c r="T371" s="1">
        <v>42706.496527777781</v>
      </c>
      <c r="U371">
        <v>39.700000000000003</v>
      </c>
      <c r="V371">
        <v>35.6</v>
      </c>
      <c r="W371">
        <v>67</v>
      </c>
      <c r="X371">
        <v>30.29</v>
      </c>
      <c r="Y371">
        <v>10</v>
      </c>
      <c r="Z371" t="s">
        <v>96</v>
      </c>
      <c r="AA371">
        <v>5.8</v>
      </c>
      <c r="AC371" t="s">
        <v>353</v>
      </c>
      <c r="AD371" t="b">
        <v>0</v>
      </c>
      <c r="AE371" t="b">
        <v>0</v>
      </c>
      <c r="AF371" t="b">
        <v>1</v>
      </c>
      <c r="AG371" t="b">
        <v>0</v>
      </c>
      <c r="AH371" t="b">
        <v>0</v>
      </c>
      <c r="AI371" t="b">
        <v>0</v>
      </c>
      <c r="AJ371" t="b">
        <v>0</v>
      </c>
      <c r="AK371" t="b">
        <v>0</v>
      </c>
      <c r="AL371" t="b">
        <v>0</v>
      </c>
      <c r="AM371" t="b">
        <v>0</v>
      </c>
      <c r="AN371" t="b">
        <v>0</v>
      </c>
      <c r="AO371" t="b">
        <v>1</v>
      </c>
      <c r="AP371" t="b">
        <v>0</v>
      </c>
      <c r="AQ371" t="s">
        <v>61</v>
      </c>
      <c r="AR371" t="s">
        <v>61</v>
      </c>
      <c r="AS371" t="s">
        <v>61</v>
      </c>
      <c r="AT371" t="s">
        <v>61</v>
      </c>
      <c r="AU371">
        <f>INT(US_Accidents_March23__3[[#This Row],[Start_Time]])</f>
        <v>42706</v>
      </c>
      <c r="AV371">
        <f>HOUR(US_Accidents_March23__3[[#This Row],[Start_Time]])</f>
        <v>11</v>
      </c>
      <c r="AW371" t="str">
        <f>TEXT(US_Accidents_March23__3[[#This Row],[date]],"ddd")</f>
        <v>Fri</v>
      </c>
      <c r="AX371" t="str" cm="1">
        <f t="array" ref="AX371">_xlfn.IFS(US_Accidents_March23__3[[#This Row],[hour]]&lt;6,"NIGHT",US_Accidents_March23__3[[#This Row],[hour]]&lt;12,"MORNING",US_Accidents_March23__3[[#This Row],[hour]]&lt;17,"AFTERNOON",TRUE,"EVENING")</f>
        <v>MORNING</v>
      </c>
      <c r="AY371" t="str">
        <f>IF(WEEKDAY(US_Accidents_March23__3[[#This Row],[date]],2)&gt;5,"WEEKEND","WEEKDAY")</f>
        <v>WEEKDAY</v>
      </c>
    </row>
    <row r="372" spans="1:51" x14ac:dyDescent="0.35">
      <c r="A372" t="s">
        <v>1859</v>
      </c>
      <c r="B372" t="s">
        <v>46</v>
      </c>
      <c r="C372">
        <v>2</v>
      </c>
      <c r="D372" s="1">
        <v>42706.683831018519</v>
      </c>
      <c r="E372" s="1">
        <v>42706.704432870371</v>
      </c>
      <c r="F372">
        <v>41.205311000000002</v>
      </c>
      <c r="G372">
        <v>-96.041877999999997</v>
      </c>
      <c r="H372" t="s">
        <v>47</v>
      </c>
      <c r="I372" t="s">
        <v>47</v>
      </c>
      <c r="J372">
        <v>0.01</v>
      </c>
      <c r="K372" t="s">
        <v>1860</v>
      </c>
      <c r="L372" t="s">
        <v>1861</v>
      </c>
      <c r="M372" t="s">
        <v>1683</v>
      </c>
      <c r="N372" t="s">
        <v>1625</v>
      </c>
      <c r="O372" t="s">
        <v>692</v>
      </c>
      <c r="P372" t="s">
        <v>1862</v>
      </c>
      <c r="Q372" t="s">
        <v>53</v>
      </c>
      <c r="R372" t="s">
        <v>1679</v>
      </c>
      <c r="S372" t="s">
        <v>1685</v>
      </c>
      <c r="T372" s="1">
        <v>42706.677083333336</v>
      </c>
      <c r="U372">
        <v>40.5</v>
      </c>
      <c r="V372">
        <v>37.299999999999997</v>
      </c>
      <c r="W372">
        <v>65</v>
      </c>
      <c r="X372">
        <v>30.3</v>
      </c>
      <c r="Y372">
        <v>10</v>
      </c>
      <c r="Z372" t="s">
        <v>118</v>
      </c>
      <c r="AA372">
        <v>4.5999999999999996</v>
      </c>
      <c r="AC372" t="s">
        <v>366</v>
      </c>
      <c r="AD372" t="b">
        <v>0</v>
      </c>
      <c r="AE372" t="b">
        <v>0</v>
      </c>
      <c r="AF372" t="b">
        <v>0</v>
      </c>
      <c r="AG372" t="b">
        <v>0</v>
      </c>
      <c r="AH372" t="b">
        <v>0</v>
      </c>
      <c r="AI372" t="b">
        <v>0</v>
      </c>
      <c r="AJ372" t="b">
        <v>0</v>
      </c>
      <c r="AK372" t="b">
        <v>0</v>
      </c>
      <c r="AL372" t="b">
        <v>0</v>
      </c>
      <c r="AM372" t="b">
        <v>0</v>
      </c>
      <c r="AN372" t="b">
        <v>0</v>
      </c>
      <c r="AO372" t="b">
        <v>0</v>
      </c>
      <c r="AP372" t="b">
        <v>0</v>
      </c>
      <c r="AQ372" t="s">
        <v>61</v>
      </c>
      <c r="AR372" t="s">
        <v>61</v>
      </c>
      <c r="AS372" t="s">
        <v>61</v>
      </c>
      <c r="AT372" t="s">
        <v>61</v>
      </c>
      <c r="AU372">
        <f>INT(US_Accidents_March23__3[[#This Row],[Start_Time]])</f>
        <v>42706</v>
      </c>
      <c r="AV372">
        <f>HOUR(US_Accidents_March23__3[[#This Row],[Start_Time]])</f>
        <v>16</v>
      </c>
      <c r="AW372" t="str">
        <f>TEXT(US_Accidents_March23__3[[#This Row],[date]],"ddd")</f>
        <v>Fri</v>
      </c>
      <c r="AX372" t="str" cm="1">
        <f t="array" ref="AX372">_xlfn.IFS(US_Accidents_March23__3[[#This Row],[hour]]&lt;6,"NIGHT",US_Accidents_March23__3[[#This Row],[hour]]&lt;12,"MORNING",US_Accidents_March23__3[[#This Row],[hour]]&lt;17,"AFTERNOON",TRUE,"EVENING")</f>
        <v>AFTERNOON</v>
      </c>
      <c r="AY372" t="str">
        <f>IF(WEEKDAY(US_Accidents_March23__3[[#This Row],[date]],2)&gt;5,"WEEKEND","WEEKDAY")</f>
        <v>WEEKDAY</v>
      </c>
    </row>
    <row r="373" spans="1:51" x14ac:dyDescent="0.35">
      <c r="A373" t="s">
        <v>1867</v>
      </c>
      <c r="B373" t="s">
        <v>46</v>
      </c>
      <c r="C373">
        <v>2</v>
      </c>
      <c r="D373" s="1">
        <v>42707.838761574072</v>
      </c>
      <c r="E373" s="1">
        <v>42707.869826388887</v>
      </c>
      <c r="F373">
        <v>41.138961999999999</v>
      </c>
      <c r="G373">
        <v>-96.004432999999992</v>
      </c>
      <c r="H373" t="s">
        <v>47</v>
      </c>
      <c r="I373" t="s">
        <v>47</v>
      </c>
      <c r="J373">
        <v>0</v>
      </c>
      <c r="K373" t="s">
        <v>1868</v>
      </c>
      <c r="L373" t="s">
        <v>1736</v>
      </c>
      <c r="M373" t="s">
        <v>1737</v>
      </c>
      <c r="N373" t="s">
        <v>1692</v>
      </c>
      <c r="O373" t="s">
        <v>692</v>
      </c>
      <c r="P373" t="s">
        <v>1738</v>
      </c>
      <c r="Q373" t="s">
        <v>53</v>
      </c>
      <c r="R373" t="s">
        <v>1679</v>
      </c>
      <c r="S373" t="s">
        <v>1694</v>
      </c>
      <c r="T373" s="1">
        <v>42707.831944444442</v>
      </c>
      <c r="U373">
        <v>33.6</v>
      </c>
      <c r="V373">
        <v>26.8</v>
      </c>
      <c r="W373">
        <v>100</v>
      </c>
      <c r="X373">
        <v>30.15</v>
      </c>
      <c r="Y373">
        <v>5</v>
      </c>
      <c r="Z373" t="s">
        <v>517</v>
      </c>
      <c r="AA373">
        <v>8.1</v>
      </c>
      <c r="AB373">
        <v>0.05</v>
      </c>
      <c r="AC373" t="s">
        <v>119</v>
      </c>
      <c r="AD373" t="b">
        <v>0</v>
      </c>
      <c r="AE373" t="b">
        <v>0</v>
      </c>
      <c r="AF373" t="b">
        <v>0</v>
      </c>
      <c r="AG373" t="b">
        <v>0</v>
      </c>
      <c r="AH373" t="b">
        <v>0</v>
      </c>
      <c r="AI373" t="b">
        <v>0</v>
      </c>
      <c r="AJ373" t="b">
        <v>0</v>
      </c>
      <c r="AK373" t="b">
        <v>0</v>
      </c>
      <c r="AL373" t="b">
        <v>0</v>
      </c>
      <c r="AM373" t="b">
        <v>0</v>
      </c>
      <c r="AN373" t="b">
        <v>0</v>
      </c>
      <c r="AO373" t="b">
        <v>0</v>
      </c>
      <c r="AP373" t="b">
        <v>0</v>
      </c>
      <c r="AQ373" t="s">
        <v>57</v>
      </c>
      <c r="AR373" t="s">
        <v>57</v>
      </c>
      <c r="AS373" t="s">
        <v>57</v>
      </c>
      <c r="AT373" t="s">
        <v>57</v>
      </c>
      <c r="AU373">
        <f>INT(US_Accidents_March23__3[[#This Row],[Start_Time]])</f>
        <v>42707</v>
      </c>
      <c r="AV373">
        <f>HOUR(US_Accidents_March23__3[[#This Row],[Start_Time]])</f>
        <v>20</v>
      </c>
      <c r="AW373" t="str">
        <f>TEXT(US_Accidents_March23__3[[#This Row],[date]],"ddd")</f>
        <v>Sat</v>
      </c>
      <c r="AX373" t="str" cm="1">
        <f t="array" ref="AX373">_xlfn.IFS(US_Accidents_March23__3[[#This Row],[hour]]&lt;6,"NIGHT",US_Accidents_March23__3[[#This Row],[hour]]&lt;12,"MORNING",US_Accidents_March23__3[[#This Row],[hour]]&lt;17,"AFTERNOON",TRUE,"EVENING")</f>
        <v>EVENING</v>
      </c>
      <c r="AY373" t="str">
        <f>IF(WEEKDAY(US_Accidents_March23__3[[#This Row],[date]],2)&gt;5,"WEEKEND","WEEKDAY")</f>
        <v>WEEKEND</v>
      </c>
    </row>
    <row r="374" spans="1:51" x14ac:dyDescent="0.35">
      <c r="A374" t="s">
        <v>1869</v>
      </c>
      <c r="B374" t="s">
        <v>46</v>
      </c>
      <c r="C374">
        <v>2</v>
      </c>
      <c r="D374" s="1">
        <v>42709.362071759257</v>
      </c>
      <c r="E374" s="1">
        <v>42709.382719907408</v>
      </c>
      <c r="F374">
        <v>41.147114000000002</v>
      </c>
      <c r="G374">
        <v>-96.234200000000001</v>
      </c>
      <c r="H374" t="s">
        <v>47</v>
      </c>
      <c r="I374" t="s">
        <v>47</v>
      </c>
      <c r="J374">
        <v>0.01</v>
      </c>
      <c r="K374" t="s">
        <v>1870</v>
      </c>
      <c r="L374" t="s">
        <v>1782</v>
      </c>
      <c r="M374" t="s">
        <v>1759</v>
      </c>
      <c r="N374" t="s">
        <v>1692</v>
      </c>
      <c r="O374" t="s">
        <v>692</v>
      </c>
      <c r="P374" t="s">
        <v>1760</v>
      </c>
      <c r="Q374" t="s">
        <v>53</v>
      </c>
      <c r="R374" t="s">
        <v>1679</v>
      </c>
      <c r="S374" t="s">
        <v>1685</v>
      </c>
      <c r="T374" s="1">
        <v>42709.357638888891</v>
      </c>
      <c r="U374">
        <v>35.200000000000003</v>
      </c>
      <c r="V374">
        <v>29.5</v>
      </c>
      <c r="W374">
        <v>84</v>
      </c>
      <c r="X374">
        <v>29.75</v>
      </c>
      <c r="Y374">
        <v>10</v>
      </c>
      <c r="Z374" t="s">
        <v>457</v>
      </c>
      <c r="AA374">
        <v>6.9</v>
      </c>
      <c r="AC374" t="s">
        <v>366</v>
      </c>
      <c r="AD374" t="b">
        <v>0</v>
      </c>
      <c r="AE374" t="b">
        <v>0</v>
      </c>
      <c r="AF374" t="b">
        <v>0</v>
      </c>
      <c r="AG374" t="b">
        <v>0</v>
      </c>
      <c r="AH374" t="b">
        <v>0</v>
      </c>
      <c r="AI374" t="b">
        <v>0</v>
      </c>
      <c r="AJ374" t="b">
        <v>0</v>
      </c>
      <c r="AK374" t="b">
        <v>0</v>
      </c>
      <c r="AL374" t="b">
        <v>0</v>
      </c>
      <c r="AM374" t="b">
        <v>0</v>
      </c>
      <c r="AN374" t="b">
        <v>0</v>
      </c>
      <c r="AO374" t="b">
        <v>1</v>
      </c>
      <c r="AP374" t="b">
        <v>0</v>
      </c>
      <c r="AQ374" t="s">
        <v>61</v>
      </c>
      <c r="AR374" t="s">
        <v>61</v>
      </c>
      <c r="AS374" t="s">
        <v>61</v>
      </c>
      <c r="AT374" t="s">
        <v>61</v>
      </c>
      <c r="AU374">
        <f>INT(US_Accidents_March23__3[[#This Row],[Start_Time]])</f>
        <v>42709</v>
      </c>
      <c r="AV374">
        <f>HOUR(US_Accidents_March23__3[[#This Row],[Start_Time]])</f>
        <v>8</v>
      </c>
      <c r="AW374" t="str">
        <f>TEXT(US_Accidents_March23__3[[#This Row],[date]],"ddd")</f>
        <v>Mon</v>
      </c>
      <c r="AX374" t="str" cm="1">
        <f t="array" ref="AX374">_xlfn.IFS(US_Accidents_March23__3[[#This Row],[hour]]&lt;6,"NIGHT",US_Accidents_March23__3[[#This Row],[hour]]&lt;12,"MORNING",US_Accidents_March23__3[[#This Row],[hour]]&lt;17,"AFTERNOON",TRUE,"EVENING")</f>
        <v>MORNING</v>
      </c>
      <c r="AY374" t="str">
        <f>IF(WEEKDAY(US_Accidents_March23__3[[#This Row],[date]],2)&gt;5,"WEEKEND","WEEKDAY")</f>
        <v>WEEKDAY</v>
      </c>
    </row>
    <row r="375" spans="1:51" x14ac:dyDescent="0.35">
      <c r="A375" t="s">
        <v>1871</v>
      </c>
      <c r="B375" t="s">
        <v>46</v>
      </c>
      <c r="C375">
        <v>2</v>
      </c>
      <c r="D375" s="1">
        <v>42709.742951388886</v>
      </c>
      <c r="E375" s="1">
        <v>42709.763680555552</v>
      </c>
      <c r="F375">
        <v>41.234268</v>
      </c>
      <c r="G375">
        <v>-96.049751000000001</v>
      </c>
      <c r="H375" t="s">
        <v>47</v>
      </c>
      <c r="I375" t="s">
        <v>47</v>
      </c>
      <c r="J375">
        <v>0.01</v>
      </c>
      <c r="K375" t="s">
        <v>1872</v>
      </c>
      <c r="L375" t="s">
        <v>1873</v>
      </c>
      <c r="M375" t="s">
        <v>1683</v>
      </c>
      <c r="N375" t="s">
        <v>1625</v>
      </c>
      <c r="O375" t="s">
        <v>692</v>
      </c>
      <c r="P375" t="s">
        <v>1874</v>
      </c>
      <c r="Q375" t="s">
        <v>53</v>
      </c>
      <c r="R375" t="s">
        <v>1679</v>
      </c>
      <c r="S375" t="s">
        <v>1685</v>
      </c>
      <c r="T375" s="1">
        <v>42709.746527777781</v>
      </c>
      <c r="U375">
        <v>45.7</v>
      </c>
      <c r="V375">
        <v>43.4</v>
      </c>
      <c r="W375">
        <v>70</v>
      </c>
      <c r="X375">
        <v>29.68</v>
      </c>
      <c r="Y375">
        <v>10</v>
      </c>
      <c r="Z375" t="s">
        <v>458</v>
      </c>
      <c r="AA375">
        <v>4.5999999999999996</v>
      </c>
      <c r="AC375" t="s">
        <v>353</v>
      </c>
      <c r="AD375" t="b">
        <v>0</v>
      </c>
      <c r="AE375" t="b">
        <v>0</v>
      </c>
      <c r="AF375" t="b">
        <v>0</v>
      </c>
      <c r="AG375" t="b">
        <v>0</v>
      </c>
      <c r="AH375" t="b">
        <v>0</v>
      </c>
      <c r="AI375" t="b">
        <v>0</v>
      </c>
      <c r="AJ375" t="b">
        <v>0</v>
      </c>
      <c r="AK375" t="b">
        <v>0</v>
      </c>
      <c r="AL375" t="b">
        <v>0</v>
      </c>
      <c r="AM375" t="b">
        <v>0</v>
      </c>
      <c r="AN375" t="b">
        <v>0</v>
      </c>
      <c r="AO375" t="b">
        <v>0</v>
      </c>
      <c r="AP375" t="b">
        <v>0</v>
      </c>
      <c r="AQ375" t="s">
        <v>57</v>
      </c>
      <c r="AR375" t="s">
        <v>57</v>
      </c>
      <c r="AS375" t="s">
        <v>61</v>
      </c>
      <c r="AT375" t="s">
        <v>61</v>
      </c>
      <c r="AU375">
        <f>INT(US_Accidents_March23__3[[#This Row],[Start_Time]])</f>
        <v>42709</v>
      </c>
      <c r="AV375">
        <f>HOUR(US_Accidents_March23__3[[#This Row],[Start_Time]])</f>
        <v>17</v>
      </c>
      <c r="AW375" t="str">
        <f>TEXT(US_Accidents_March23__3[[#This Row],[date]],"ddd")</f>
        <v>Mon</v>
      </c>
      <c r="AX375" t="str" cm="1">
        <f t="array" ref="AX375">_xlfn.IFS(US_Accidents_March23__3[[#This Row],[hour]]&lt;6,"NIGHT",US_Accidents_March23__3[[#This Row],[hour]]&lt;12,"MORNING",US_Accidents_March23__3[[#This Row],[hour]]&lt;17,"AFTERNOON",TRUE,"EVENING")</f>
        <v>EVENING</v>
      </c>
      <c r="AY375" t="str">
        <f>IF(WEEKDAY(US_Accidents_March23__3[[#This Row],[date]],2)&gt;5,"WEEKEND","WEEKDAY")</f>
        <v>WEEKDAY</v>
      </c>
    </row>
    <row r="376" spans="1:51" x14ac:dyDescent="0.35">
      <c r="A376" t="s">
        <v>1875</v>
      </c>
      <c r="B376" t="s">
        <v>46</v>
      </c>
      <c r="C376">
        <v>3</v>
      </c>
      <c r="D376" s="1">
        <v>42710.208958333336</v>
      </c>
      <c r="E376" s="1">
        <v>42710.240868055553</v>
      </c>
      <c r="F376">
        <v>41.224711999999997</v>
      </c>
      <c r="G376">
        <v>-95.975639000000001</v>
      </c>
      <c r="H376" t="s">
        <v>47</v>
      </c>
      <c r="I376" t="s">
        <v>47</v>
      </c>
      <c r="J376">
        <v>1.1299999999999999</v>
      </c>
      <c r="K376" t="s">
        <v>1876</v>
      </c>
      <c r="L376" t="s">
        <v>940</v>
      </c>
      <c r="M376" t="s">
        <v>1683</v>
      </c>
      <c r="N376" t="s">
        <v>1625</v>
      </c>
      <c r="O376" t="s">
        <v>692</v>
      </c>
      <c r="P376" t="s">
        <v>1706</v>
      </c>
      <c r="Q376" t="s">
        <v>53</v>
      </c>
      <c r="R376" t="s">
        <v>1679</v>
      </c>
      <c r="S376" t="s">
        <v>1696</v>
      </c>
      <c r="T376" s="1">
        <v>42710.202777777777</v>
      </c>
      <c r="U376">
        <v>27</v>
      </c>
      <c r="V376">
        <v>15.6</v>
      </c>
      <c r="W376">
        <v>63</v>
      </c>
      <c r="X376">
        <v>29.98</v>
      </c>
      <c r="Y376">
        <v>10</v>
      </c>
      <c r="Z376" t="s">
        <v>102</v>
      </c>
      <c r="AA376">
        <v>13.8</v>
      </c>
      <c r="AC376" t="s">
        <v>366</v>
      </c>
      <c r="AD376" t="b">
        <v>0</v>
      </c>
      <c r="AE376" t="b">
        <v>0</v>
      </c>
      <c r="AF376" t="b">
        <v>0</v>
      </c>
      <c r="AG376" t="b">
        <v>0</v>
      </c>
      <c r="AH376" t="b">
        <v>0</v>
      </c>
      <c r="AI376" t="b">
        <v>0</v>
      </c>
      <c r="AJ376" t="b">
        <v>0</v>
      </c>
      <c r="AK376" t="b">
        <v>0</v>
      </c>
      <c r="AL376" t="b">
        <v>0</v>
      </c>
      <c r="AM376" t="b">
        <v>0</v>
      </c>
      <c r="AN376" t="b">
        <v>0</v>
      </c>
      <c r="AO376" t="b">
        <v>0</v>
      </c>
      <c r="AP376" t="b">
        <v>0</v>
      </c>
      <c r="AQ376" t="s">
        <v>57</v>
      </c>
      <c r="AR376" t="s">
        <v>57</v>
      </c>
      <c r="AS376" t="s">
        <v>57</v>
      </c>
      <c r="AT376" t="s">
        <v>57</v>
      </c>
      <c r="AU376">
        <f>INT(US_Accidents_March23__3[[#This Row],[Start_Time]])</f>
        <v>42710</v>
      </c>
      <c r="AV376">
        <f>HOUR(US_Accidents_March23__3[[#This Row],[Start_Time]])</f>
        <v>5</v>
      </c>
      <c r="AW376" t="str">
        <f>TEXT(US_Accidents_March23__3[[#This Row],[date]],"ddd")</f>
        <v>Tue</v>
      </c>
      <c r="AX376" t="str" cm="1">
        <f t="array" ref="AX376">_xlfn.IFS(US_Accidents_March23__3[[#This Row],[hour]]&lt;6,"NIGHT",US_Accidents_March23__3[[#This Row],[hour]]&lt;12,"MORNING",US_Accidents_March23__3[[#This Row],[hour]]&lt;17,"AFTERNOON",TRUE,"EVENING")</f>
        <v>NIGHT</v>
      </c>
      <c r="AY376" t="str">
        <f>IF(WEEKDAY(US_Accidents_March23__3[[#This Row],[date]],2)&gt;5,"WEEKEND","WEEKDAY")</f>
        <v>WEEKDAY</v>
      </c>
    </row>
    <row r="377" spans="1:51" x14ac:dyDescent="0.35">
      <c r="A377" t="s">
        <v>1877</v>
      </c>
      <c r="B377" t="s">
        <v>46</v>
      </c>
      <c r="C377">
        <v>2</v>
      </c>
      <c r="D377" s="1">
        <v>42710.329305555555</v>
      </c>
      <c r="E377" s="1">
        <v>42710.349988425929</v>
      </c>
      <c r="F377">
        <v>41.277671999999995</v>
      </c>
      <c r="G377">
        <v>-96.138801999999998</v>
      </c>
      <c r="H377" t="s">
        <v>47</v>
      </c>
      <c r="I377" t="s">
        <v>47</v>
      </c>
      <c r="J377">
        <v>0.01</v>
      </c>
      <c r="K377" t="s">
        <v>1878</v>
      </c>
      <c r="L377" t="s">
        <v>1712</v>
      </c>
      <c r="M377" t="s">
        <v>1683</v>
      </c>
      <c r="N377" t="s">
        <v>1625</v>
      </c>
      <c r="O377" t="s">
        <v>692</v>
      </c>
      <c r="P377" t="s">
        <v>1879</v>
      </c>
      <c r="Q377" t="s">
        <v>53</v>
      </c>
      <c r="R377" t="s">
        <v>1679</v>
      </c>
      <c r="S377" t="s">
        <v>1685</v>
      </c>
      <c r="T377" s="1">
        <v>42710.329861111109</v>
      </c>
      <c r="U377">
        <v>23.4</v>
      </c>
      <c r="V377">
        <v>12.8</v>
      </c>
      <c r="W377">
        <v>62</v>
      </c>
      <c r="X377">
        <v>30.01</v>
      </c>
      <c r="Y377">
        <v>10</v>
      </c>
      <c r="Z377" t="s">
        <v>96</v>
      </c>
      <c r="AA377">
        <v>10.4</v>
      </c>
      <c r="AC377" t="s">
        <v>366</v>
      </c>
      <c r="AD377" t="b">
        <v>0</v>
      </c>
      <c r="AE377" t="b">
        <v>0</v>
      </c>
      <c r="AF377" t="b">
        <v>1</v>
      </c>
      <c r="AG377" t="b">
        <v>0</v>
      </c>
      <c r="AH377" t="b">
        <v>0</v>
      </c>
      <c r="AI377" t="b">
        <v>0</v>
      </c>
      <c r="AJ377" t="b">
        <v>0</v>
      </c>
      <c r="AK377" t="b">
        <v>0</v>
      </c>
      <c r="AL377" t="b">
        <v>0</v>
      </c>
      <c r="AM377" t="b">
        <v>0</v>
      </c>
      <c r="AN377" t="b">
        <v>0</v>
      </c>
      <c r="AO377" t="b">
        <v>1</v>
      </c>
      <c r="AP377" t="b">
        <v>0</v>
      </c>
      <c r="AQ377" t="s">
        <v>61</v>
      </c>
      <c r="AR377" t="s">
        <v>61</v>
      </c>
      <c r="AS377" t="s">
        <v>61</v>
      </c>
      <c r="AT377" t="s">
        <v>61</v>
      </c>
      <c r="AU377">
        <f>INT(US_Accidents_March23__3[[#This Row],[Start_Time]])</f>
        <v>42710</v>
      </c>
      <c r="AV377">
        <f>HOUR(US_Accidents_March23__3[[#This Row],[Start_Time]])</f>
        <v>7</v>
      </c>
      <c r="AW377" t="str">
        <f>TEXT(US_Accidents_March23__3[[#This Row],[date]],"ddd")</f>
        <v>Tue</v>
      </c>
      <c r="AX377" t="str" cm="1">
        <f t="array" ref="AX377">_xlfn.IFS(US_Accidents_March23__3[[#This Row],[hour]]&lt;6,"NIGHT",US_Accidents_March23__3[[#This Row],[hour]]&lt;12,"MORNING",US_Accidents_March23__3[[#This Row],[hour]]&lt;17,"AFTERNOON",TRUE,"EVENING")</f>
        <v>MORNING</v>
      </c>
      <c r="AY377" t="str">
        <f>IF(WEEKDAY(US_Accidents_March23__3[[#This Row],[date]],2)&gt;5,"WEEKEND","WEEKDAY")</f>
        <v>WEEKDAY</v>
      </c>
    </row>
    <row r="378" spans="1:51" x14ac:dyDescent="0.35">
      <c r="A378" t="s">
        <v>1880</v>
      </c>
      <c r="B378" t="s">
        <v>46</v>
      </c>
      <c r="C378">
        <v>2</v>
      </c>
      <c r="D378" s="1">
        <v>42710.340370370373</v>
      </c>
      <c r="E378" s="1">
        <v>42710.360439814816</v>
      </c>
      <c r="F378">
        <v>41.472076000000001</v>
      </c>
      <c r="G378">
        <v>-93.559151</v>
      </c>
      <c r="H378" t="s">
        <v>47</v>
      </c>
      <c r="I378" t="s">
        <v>47</v>
      </c>
      <c r="J378">
        <v>2.48</v>
      </c>
      <c r="K378" t="s">
        <v>1881</v>
      </c>
      <c r="L378" t="s">
        <v>1882</v>
      </c>
      <c r="M378" t="s">
        <v>1883</v>
      </c>
      <c r="N378" t="s">
        <v>197</v>
      </c>
      <c r="O378" t="s">
        <v>1688</v>
      </c>
      <c r="P378" t="s">
        <v>1884</v>
      </c>
      <c r="Q378" t="s">
        <v>53</v>
      </c>
      <c r="R378" t="s">
        <v>1679</v>
      </c>
      <c r="S378" t="s">
        <v>1748</v>
      </c>
      <c r="T378" s="1">
        <v>42710.32916666667</v>
      </c>
      <c r="U378">
        <v>28</v>
      </c>
      <c r="V378">
        <v>15.7</v>
      </c>
      <c r="W378">
        <v>66</v>
      </c>
      <c r="X378">
        <v>29.93</v>
      </c>
      <c r="Y378">
        <v>10</v>
      </c>
      <c r="Z378" t="s">
        <v>102</v>
      </c>
      <c r="AA378">
        <v>17.3</v>
      </c>
      <c r="AC378" t="s">
        <v>362</v>
      </c>
      <c r="AD378" t="b">
        <v>0</v>
      </c>
      <c r="AE378" t="b">
        <v>0</v>
      </c>
      <c r="AF378" t="b">
        <v>0</v>
      </c>
      <c r="AG378" t="b">
        <v>0</v>
      </c>
      <c r="AH378" t="b">
        <v>0</v>
      </c>
      <c r="AI378" t="b">
        <v>0</v>
      </c>
      <c r="AJ378" t="b">
        <v>0</v>
      </c>
      <c r="AK378" t="b">
        <v>0</v>
      </c>
      <c r="AL378" t="b">
        <v>0</v>
      </c>
      <c r="AM378" t="b">
        <v>0</v>
      </c>
      <c r="AN378" t="b">
        <v>0</v>
      </c>
      <c r="AO378" t="b">
        <v>0</v>
      </c>
      <c r="AP378" t="b">
        <v>0</v>
      </c>
      <c r="AQ378" t="s">
        <v>61</v>
      </c>
      <c r="AR378" t="s">
        <v>61</v>
      </c>
      <c r="AS378" t="s">
        <v>61</v>
      </c>
      <c r="AT378" t="s">
        <v>61</v>
      </c>
      <c r="AU378">
        <f>INT(US_Accidents_March23__3[[#This Row],[Start_Time]])</f>
        <v>42710</v>
      </c>
      <c r="AV378">
        <f>HOUR(US_Accidents_March23__3[[#This Row],[Start_Time]])</f>
        <v>8</v>
      </c>
      <c r="AW378" t="str">
        <f>TEXT(US_Accidents_March23__3[[#This Row],[date]],"ddd")</f>
        <v>Tue</v>
      </c>
      <c r="AX378" t="str" cm="1">
        <f t="array" ref="AX378">_xlfn.IFS(US_Accidents_March23__3[[#This Row],[hour]]&lt;6,"NIGHT",US_Accidents_March23__3[[#This Row],[hour]]&lt;12,"MORNING",US_Accidents_March23__3[[#This Row],[hour]]&lt;17,"AFTERNOON",TRUE,"EVENING")</f>
        <v>MORNING</v>
      </c>
      <c r="AY378" t="str">
        <f>IF(WEEKDAY(US_Accidents_March23__3[[#This Row],[date]],2)&gt;5,"WEEKEND","WEEKDAY")</f>
        <v>WEEKDAY</v>
      </c>
    </row>
    <row r="379" spans="1:51" x14ac:dyDescent="0.35">
      <c r="A379" t="s">
        <v>1885</v>
      </c>
      <c r="B379" t="s">
        <v>46</v>
      </c>
      <c r="C379">
        <v>2</v>
      </c>
      <c r="D379" s="1">
        <v>42710.366597222222</v>
      </c>
      <c r="E379" s="1">
        <v>42710.387152777781</v>
      </c>
      <c r="F379">
        <v>41.264988000000002</v>
      </c>
      <c r="G379">
        <v>-96.100669999999994</v>
      </c>
      <c r="H379" t="s">
        <v>47</v>
      </c>
      <c r="I379" t="s">
        <v>47</v>
      </c>
      <c r="J379">
        <v>0.01</v>
      </c>
      <c r="K379" t="s">
        <v>1886</v>
      </c>
      <c r="L379" t="s">
        <v>478</v>
      </c>
      <c r="M379" t="s">
        <v>1683</v>
      </c>
      <c r="N379" t="s">
        <v>1625</v>
      </c>
      <c r="O379" t="s">
        <v>692</v>
      </c>
      <c r="P379" t="s">
        <v>1704</v>
      </c>
      <c r="Q379" t="s">
        <v>53</v>
      </c>
      <c r="R379" t="s">
        <v>1679</v>
      </c>
      <c r="S379" t="s">
        <v>1685</v>
      </c>
      <c r="T379" s="1">
        <v>42710.371527777781</v>
      </c>
      <c r="U379">
        <v>25.3</v>
      </c>
      <c r="V379">
        <v>14.1</v>
      </c>
      <c r="W379">
        <v>60</v>
      </c>
      <c r="X379">
        <v>30.02</v>
      </c>
      <c r="Y379">
        <v>10</v>
      </c>
      <c r="Z379" t="s">
        <v>96</v>
      </c>
      <c r="AA379">
        <v>12.7</v>
      </c>
      <c r="AC379" t="s">
        <v>366</v>
      </c>
      <c r="AD379" t="b">
        <v>0</v>
      </c>
      <c r="AE379" t="b">
        <v>0</v>
      </c>
      <c r="AF379" t="b">
        <v>1</v>
      </c>
      <c r="AG379" t="b">
        <v>0</v>
      </c>
      <c r="AH379" t="b">
        <v>0</v>
      </c>
      <c r="AI379" t="b">
        <v>0</v>
      </c>
      <c r="AJ379" t="b">
        <v>0</v>
      </c>
      <c r="AK379" t="b">
        <v>0</v>
      </c>
      <c r="AL379" t="b">
        <v>0</v>
      </c>
      <c r="AM379" t="b">
        <v>0</v>
      </c>
      <c r="AN379" t="b">
        <v>0</v>
      </c>
      <c r="AO379" t="b">
        <v>1</v>
      </c>
      <c r="AP379" t="b">
        <v>0</v>
      </c>
      <c r="AQ379" t="s">
        <v>61</v>
      </c>
      <c r="AR379" t="s">
        <v>61</v>
      </c>
      <c r="AS379" t="s">
        <v>61</v>
      </c>
      <c r="AT379" t="s">
        <v>61</v>
      </c>
      <c r="AU379">
        <f>INT(US_Accidents_March23__3[[#This Row],[Start_Time]])</f>
        <v>42710</v>
      </c>
      <c r="AV379">
        <f>HOUR(US_Accidents_March23__3[[#This Row],[Start_Time]])</f>
        <v>8</v>
      </c>
      <c r="AW379" t="str">
        <f>TEXT(US_Accidents_March23__3[[#This Row],[date]],"ddd")</f>
        <v>Tue</v>
      </c>
      <c r="AX379" t="str" cm="1">
        <f t="array" ref="AX379">_xlfn.IFS(US_Accidents_March23__3[[#This Row],[hour]]&lt;6,"NIGHT",US_Accidents_March23__3[[#This Row],[hour]]&lt;12,"MORNING",US_Accidents_March23__3[[#This Row],[hour]]&lt;17,"AFTERNOON",TRUE,"EVENING")</f>
        <v>MORNING</v>
      </c>
      <c r="AY379" t="str">
        <f>IF(WEEKDAY(US_Accidents_March23__3[[#This Row],[date]],2)&gt;5,"WEEKEND","WEEKDAY")</f>
        <v>WEEKDAY</v>
      </c>
    </row>
    <row r="380" spans="1:51" x14ac:dyDescent="0.35">
      <c r="A380" t="s">
        <v>1887</v>
      </c>
      <c r="B380" t="s">
        <v>46</v>
      </c>
      <c r="C380">
        <v>2</v>
      </c>
      <c r="D380" s="1">
        <v>42710.372997685183</v>
      </c>
      <c r="E380" s="1">
        <v>42710.393506944441</v>
      </c>
      <c r="F380">
        <v>41.252410999999995</v>
      </c>
      <c r="G380">
        <v>-95.964973000000001</v>
      </c>
      <c r="H380" t="s">
        <v>47</v>
      </c>
      <c r="I380" t="s">
        <v>47</v>
      </c>
      <c r="J380">
        <v>0.01</v>
      </c>
      <c r="K380" t="s">
        <v>1888</v>
      </c>
      <c r="L380" t="s">
        <v>1729</v>
      </c>
      <c r="M380" t="s">
        <v>1683</v>
      </c>
      <c r="N380" t="s">
        <v>1625</v>
      </c>
      <c r="O380" t="s">
        <v>692</v>
      </c>
      <c r="P380" t="s">
        <v>1889</v>
      </c>
      <c r="Q380" t="s">
        <v>53</v>
      </c>
      <c r="R380" t="s">
        <v>1679</v>
      </c>
      <c r="S380" t="s">
        <v>1696</v>
      </c>
      <c r="T380" s="1">
        <v>42710.369444444441</v>
      </c>
      <c r="U380">
        <v>24.1</v>
      </c>
      <c r="V380">
        <v>14.4</v>
      </c>
      <c r="W380">
        <v>57</v>
      </c>
      <c r="X380">
        <v>30.04</v>
      </c>
      <c r="Y380">
        <v>10</v>
      </c>
      <c r="Z380" t="s">
        <v>96</v>
      </c>
      <c r="AA380">
        <v>9.1999999999999993</v>
      </c>
      <c r="AC380" t="s">
        <v>366</v>
      </c>
      <c r="AD380" t="b">
        <v>1</v>
      </c>
      <c r="AE380" t="b">
        <v>0</v>
      </c>
      <c r="AF380" t="b">
        <v>0</v>
      </c>
      <c r="AG380" t="b">
        <v>0</v>
      </c>
      <c r="AH380" t="b">
        <v>0</v>
      </c>
      <c r="AI380" t="b">
        <v>0</v>
      </c>
      <c r="AJ380" t="b">
        <v>0</v>
      </c>
      <c r="AK380" t="b">
        <v>0</v>
      </c>
      <c r="AL380" t="b">
        <v>0</v>
      </c>
      <c r="AM380" t="b">
        <v>0</v>
      </c>
      <c r="AN380" t="b">
        <v>0</v>
      </c>
      <c r="AO380" t="b">
        <v>0</v>
      </c>
      <c r="AP380" t="b">
        <v>0</v>
      </c>
      <c r="AQ380" t="s">
        <v>61</v>
      </c>
      <c r="AR380" t="s">
        <v>61</v>
      </c>
      <c r="AS380" t="s">
        <v>61</v>
      </c>
      <c r="AT380" t="s">
        <v>61</v>
      </c>
      <c r="AU380">
        <f>INT(US_Accidents_March23__3[[#This Row],[Start_Time]])</f>
        <v>42710</v>
      </c>
      <c r="AV380">
        <f>HOUR(US_Accidents_March23__3[[#This Row],[Start_Time]])</f>
        <v>8</v>
      </c>
      <c r="AW380" t="str">
        <f>TEXT(US_Accidents_March23__3[[#This Row],[date]],"ddd")</f>
        <v>Tue</v>
      </c>
      <c r="AX380" t="str" cm="1">
        <f t="array" ref="AX380">_xlfn.IFS(US_Accidents_March23__3[[#This Row],[hour]]&lt;6,"NIGHT",US_Accidents_March23__3[[#This Row],[hour]]&lt;12,"MORNING",US_Accidents_March23__3[[#This Row],[hour]]&lt;17,"AFTERNOON",TRUE,"EVENING")</f>
        <v>MORNING</v>
      </c>
      <c r="AY380" t="str">
        <f>IF(WEEKDAY(US_Accidents_March23__3[[#This Row],[date]],2)&gt;5,"WEEKEND","WEEKDAY")</f>
        <v>WEEKDAY</v>
      </c>
    </row>
    <row r="381" spans="1:51" x14ac:dyDescent="0.35">
      <c r="A381" t="s">
        <v>1890</v>
      </c>
      <c r="B381" t="s">
        <v>46</v>
      </c>
      <c r="C381">
        <v>2</v>
      </c>
      <c r="D381" s="1">
        <v>42710.379340277781</v>
      </c>
      <c r="E381" s="1">
        <v>42710.400000000001</v>
      </c>
      <c r="F381">
        <v>41.266308000000002</v>
      </c>
      <c r="G381">
        <v>-96.119652000000002</v>
      </c>
      <c r="H381" t="s">
        <v>47</v>
      </c>
      <c r="I381" t="s">
        <v>47</v>
      </c>
      <c r="J381">
        <v>0.01</v>
      </c>
      <c r="K381" t="s">
        <v>1891</v>
      </c>
      <c r="L381" t="s">
        <v>1817</v>
      </c>
      <c r="M381" t="s">
        <v>1683</v>
      </c>
      <c r="N381" t="s">
        <v>1625</v>
      </c>
      <c r="O381" t="s">
        <v>692</v>
      </c>
      <c r="P381" t="s">
        <v>1704</v>
      </c>
      <c r="Q381" t="s">
        <v>53</v>
      </c>
      <c r="R381" t="s">
        <v>1679</v>
      </c>
      <c r="S381" t="s">
        <v>1685</v>
      </c>
      <c r="T381" s="1">
        <v>42710.385416666664</v>
      </c>
      <c r="U381">
        <v>25.7</v>
      </c>
      <c r="V381">
        <v>13.1</v>
      </c>
      <c r="W381">
        <v>58</v>
      </c>
      <c r="X381">
        <v>30.03</v>
      </c>
      <c r="Y381">
        <v>10</v>
      </c>
      <c r="Z381" t="s">
        <v>96</v>
      </c>
      <c r="AA381">
        <v>16.100000000000001</v>
      </c>
      <c r="AC381" t="s">
        <v>366</v>
      </c>
      <c r="AD381" t="b">
        <v>0</v>
      </c>
      <c r="AE381" t="b">
        <v>0</v>
      </c>
      <c r="AF381" t="b">
        <v>1</v>
      </c>
      <c r="AG381" t="b">
        <v>0</v>
      </c>
      <c r="AH381" t="b">
        <v>0</v>
      </c>
      <c r="AI381" t="b">
        <v>0</v>
      </c>
      <c r="AJ381" t="b">
        <v>0</v>
      </c>
      <c r="AK381" t="b">
        <v>0</v>
      </c>
      <c r="AL381" t="b">
        <v>0</v>
      </c>
      <c r="AM381" t="b">
        <v>0</v>
      </c>
      <c r="AN381" t="b">
        <v>0</v>
      </c>
      <c r="AO381" t="b">
        <v>1</v>
      </c>
      <c r="AP381" t="b">
        <v>0</v>
      </c>
      <c r="AQ381" t="s">
        <v>61</v>
      </c>
      <c r="AR381" t="s">
        <v>61</v>
      </c>
      <c r="AS381" t="s">
        <v>61</v>
      </c>
      <c r="AT381" t="s">
        <v>61</v>
      </c>
      <c r="AU381">
        <f>INT(US_Accidents_March23__3[[#This Row],[Start_Time]])</f>
        <v>42710</v>
      </c>
      <c r="AV381">
        <f>HOUR(US_Accidents_March23__3[[#This Row],[Start_Time]])</f>
        <v>9</v>
      </c>
      <c r="AW381" t="str">
        <f>TEXT(US_Accidents_March23__3[[#This Row],[date]],"ddd")</f>
        <v>Tue</v>
      </c>
      <c r="AX381" t="str" cm="1">
        <f t="array" ref="AX381">_xlfn.IFS(US_Accidents_March23__3[[#This Row],[hour]]&lt;6,"NIGHT",US_Accidents_March23__3[[#This Row],[hour]]&lt;12,"MORNING",US_Accidents_March23__3[[#This Row],[hour]]&lt;17,"AFTERNOON",TRUE,"EVENING")</f>
        <v>MORNING</v>
      </c>
      <c r="AY381" t="str">
        <f>IF(WEEKDAY(US_Accidents_March23__3[[#This Row],[date]],2)&gt;5,"WEEKEND","WEEKDAY")</f>
        <v>WEEKDAY</v>
      </c>
    </row>
    <row r="382" spans="1:51" x14ac:dyDescent="0.35">
      <c r="A382" t="s">
        <v>1894</v>
      </c>
      <c r="B382" t="s">
        <v>46</v>
      </c>
      <c r="C382">
        <v>2</v>
      </c>
      <c r="D382" s="1">
        <v>42710.496759259258</v>
      </c>
      <c r="E382" s="1">
        <v>42710.517291666663</v>
      </c>
      <c r="F382">
        <v>41.259689000000002</v>
      </c>
      <c r="G382">
        <v>-95.97863000000001</v>
      </c>
      <c r="H382" t="s">
        <v>47</v>
      </c>
      <c r="I382" t="s">
        <v>47</v>
      </c>
      <c r="J382">
        <v>0.01</v>
      </c>
      <c r="K382" t="s">
        <v>1835</v>
      </c>
      <c r="L382" t="s">
        <v>1577</v>
      </c>
      <c r="M382" t="s">
        <v>1683</v>
      </c>
      <c r="N382" t="s">
        <v>1625</v>
      </c>
      <c r="O382" t="s">
        <v>692</v>
      </c>
      <c r="P382" t="s">
        <v>1836</v>
      </c>
      <c r="Q382" t="s">
        <v>53</v>
      </c>
      <c r="R382" t="s">
        <v>1679</v>
      </c>
      <c r="S382" t="s">
        <v>1696</v>
      </c>
      <c r="T382" s="1">
        <v>42710.494444444441</v>
      </c>
      <c r="U382">
        <v>30.9</v>
      </c>
      <c r="V382">
        <v>18.399999999999999</v>
      </c>
      <c r="W382">
        <v>46</v>
      </c>
      <c r="X382">
        <v>30.05</v>
      </c>
      <c r="Y382">
        <v>10</v>
      </c>
      <c r="Z382" t="s">
        <v>96</v>
      </c>
      <c r="AA382">
        <v>20.7</v>
      </c>
      <c r="AC382" t="s">
        <v>366</v>
      </c>
      <c r="AD382" t="b">
        <v>0</v>
      </c>
      <c r="AE382" t="b">
        <v>0</v>
      </c>
      <c r="AF382" t="b">
        <v>1</v>
      </c>
      <c r="AG382" t="b">
        <v>0</v>
      </c>
      <c r="AH382" t="b">
        <v>0</v>
      </c>
      <c r="AI382" t="b">
        <v>0</v>
      </c>
      <c r="AJ382" t="b">
        <v>0</v>
      </c>
      <c r="AK382" t="b">
        <v>0</v>
      </c>
      <c r="AL382" t="b">
        <v>1</v>
      </c>
      <c r="AM382" t="b">
        <v>0</v>
      </c>
      <c r="AN382" t="b">
        <v>0</v>
      </c>
      <c r="AO382" t="b">
        <v>1</v>
      </c>
      <c r="AP382" t="b">
        <v>0</v>
      </c>
      <c r="AQ382" t="s">
        <v>61</v>
      </c>
      <c r="AR382" t="s">
        <v>61</v>
      </c>
      <c r="AS382" t="s">
        <v>61</v>
      </c>
      <c r="AT382" t="s">
        <v>61</v>
      </c>
      <c r="AU382">
        <f>INT(US_Accidents_March23__3[[#This Row],[Start_Time]])</f>
        <v>42710</v>
      </c>
      <c r="AV382">
        <f>HOUR(US_Accidents_March23__3[[#This Row],[Start_Time]])</f>
        <v>11</v>
      </c>
      <c r="AW382" t="str">
        <f>TEXT(US_Accidents_March23__3[[#This Row],[date]],"ddd")</f>
        <v>Tue</v>
      </c>
      <c r="AX382" t="str" cm="1">
        <f t="array" ref="AX382">_xlfn.IFS(US_Accidents_March23__3[[#This Row],[hour]]&lt;6,"NIGHT",US_Accidents_March23__3[[#This Row],[hour]]&lt;12,"MORNING",US_Accidents_March23__3[[#This Row],[hour]]&lt;17,"AFTERNOON",TRUE,"EVENING")</f>
        <v>MORNING</v>
      </c>
      <c r="AY382" t="str">
        <f>IF(WEEKDAY(US_Accidents_March23__3[[#This Row],[date]],2)&gt;5,"WEEKEND","WEEKDAY")</f>
        <v>WEEKDAY</v>
      </c>
    </row>
    <row r="383" spans="1:51" x14ac:dyDescent="0.35">
      <c r="A383" t="s">
        <v>1895</v>
      </c>
      <c r="B383" t="s">
        <v>46</v>
      </c>
      <c r="C383">
        <v>2</v>
      </c>
      <c r="D383" s="1">
        <v>42710.770324074074</v>
      </c>
      <c r="E383" s="1">
        <v>42710.791018518517</v>
      </c>
      <c r="F383">
        <v>41.140217</v>
      </c>
      <c r="G383">
        <v>-95.926422000000002</v>
      </c>
      <c r="H383" t="s">
        <v>47</v>
      </c>
      <c r="I383" t="s">
        <v>47</v>
      </c>
      <c r="J383">
        <v>0.01</v>
      </c>
      <c r="K383" t="s">
        <v>1896</v>
      </c>
      <c r="L383" t="s">
        <v>1897</v>
      </c>
      <c r="M383" t="s">
        <v>1691</v>
      </c>
      <c r="N383" t="s">
        <v>1692</v>
      </c>
      <c r="O383" t="s">
        <v>692</v>
      </c>
      <c r="P383" t="s">
        <v>1693</v>
      </c>
      <c r="Q383" t="s">
        <v>53</v>
      </c>
      <c r="R383" t="s">
        <v>1679</v>
      </c>
      <c r="S383" t="s">
        <v>1694</v>
      </c>
      <c r="T383" s="1">
        <v>42710.790277777778</v>
      </c>
      <c r="U383">
        <v>29.1</v>
      </c>
      <c r="V383">
        <v>20.6</v>
      </c>
      <c r="W383">
        <v>40</v>
      </c>
      <c r="X383">
        <v>30.12</v>
      </c>
      <c r="Y383">
        <v>10</v>
      </c>
      <c r="Z383" t="s">
        <v>113</v>
      </c>
      <c r="AA383">
        <v>9.1999999999999993</v>
      </c>
      <c r="AC383" t="s">
        <v>366</v>
      </c>
      <c r="AD383" t="b">
        <v>0</v>
      </c>
      <c r="AE383" t="b">
        <v>0</v>
      </c>
      <c r="AF383" t="b">
        <v>1</v>
      </c>
      <c r="AG383" t="b">
        <v>0</v>
      </c>
      <c r="AH383" t="b">
        <v>0</v>
      </c>
      <c r="AI383" t="b">
        <v>0</v>
      </c>
      <c r="AJ383" t="b">
        <v>0</v>
      </c>
      <c r="AK383" t="b">
        <v>0</v>
      </c>
      <c r="AL383" t="b">
        <v>0</v>
      </c>
      <c r="AM383" t="b">
        <v>0</v>
      </c>
      <c r="AN383" t="b">
        <v>0</v>
      </c>
      <c r="AO383" t="b">
        <v>1</v>
      </c>
      <c r="AP383" t="b">
        <v>0</v>
      </c>
      <c r="AQ383" t="s">
        <v>57</v>
      </c>
      <c r="AR383" t="s">
        <v>57</v>
      </c>
      <c r="AS383" t="s">
        <v>57</v>
      </c>
      <c r="AT383" t="s">
        <v>61</v>
      </c>
      <c r="AU383">
        <f>INT(US_Accidents_March23__3[[#This Row],[Start_Time]])</f>
        <v>42710</v>
      </c>
      <c r="AV383">
        <f>HOUR(US_Accidents_March23__3[[#This Row],[Start_Time]])</f>
        <v>18</v>
      </c>
      <c r="AW383" t="str">
        <f>TEXT(US_Accidents_March23__3[[#This Row],[date]],"ddd")</f>
        <v>Tue</v>
      </c>
      <c r="AX383" t="str" cm="1">
        <f t="array" ref="AX383">_xlfn.IFS(US_Accidents_March23__3[[#This Row],[hour]]&lt;6,"NIGHT",US_Accidents_March23__3[[#This Row],[hour]]&lt;12,"MORNING",US_Accidents_March23__3[[#This Row],[hour]]&lt;17,"AFTERNOON",TRUE,"EVENING")</f>
        <v>EVENING</v>
      </c>
      <c r="AY383" t="str">
        <f>IF(WEEKDAY(US_Accidents_March23__3[[#This Row],[date]],2)&gt;5,"WEEKEND","WEEKDAY")</f>
        <v>WEEKDAY</v>
      </c>
    </row>
    <row r="384" spans="1:51" x14ac:dyDescent="0.35">
      <c r="A384" t="s">
        <v>1899</v>
      </c>
      <c r="B384" t="s">
        <v>46</v>
      </c>
      <c r="C384">
        <v>3</v>
      </c>
      <c r="D384" s="1">
        <v>42711.304259259261</v>
      </c>
      <c r="E384" s="1">
        <v>42711.324212962965</v>
      </c>
      <c r="F384">
        <v>41.752499</v>
      </c>
      <c r="G384">
        <v>-91.642059000000003</v>
      </c>
      <c r="H384" t="s">
        <v>47</v>
      </c>
      <c r="I384" t="s">
        <v>47</v>
      </c>
      <c r="J384">
        <v>3.31</v>
      </c>
      <c r="K384" t="s">
        <v>1900</v>
      </c>
      <c r="L384" t="s">
        <v>1828</v>
      </c>
      <c r="M384" t="s">
        <v>1829</v>
      </c>
      <c r="N384" t="s">
        <v>1681</v>
      </c>
      <c r="O384" t="s">
        <v>1688</v>
      </c>
      <c r="P384" t="s">
        <v>1830</v>
      </c>
      <c r="Q384" t="s">
        <v>53</v>
      </c>
      <c r="R384" t="s">
        <v>1679</v>
      </c>
      <c r="S384" t="s">
        <v>1795</v>
      </c>
      <c r="T384" s="1">
        <v>42711.286111111112</v>
      </c>
      <c r="U384">
        <v>21</v>
      </c>
      <c r="V384">
        <v>9.9</v>
      </c>
      <c r="W384">
        <v>74</v>
      </c>
      <c r="X384">
        <v>30.19</v>
      </c>
      <c r="Y384">
        <v>10</v>
      </c>
      <c r="Z384" t="s">
        <v>113</v>
      </c>
      <c r="AA384">
        <v>10.4</v>
      </c>
      <c r="AC384" t="s">
        <v>366</v>
      </c>
      <c r="AD384" t="b">
        <v>0</v>
      </c>
      <c r="AE384" t="b">
        <v>0</v>
      </c>
      <c r="AF384" t="b">
        <v>0</v>
      </c>
      <c r="AG384" t="b">
        <v>0</v>
      </c>
      <c r="AH384" t="b">
        <v>0</v>
      </c>
      <c r="AI384" t="b">
        <v>0</v>
      </c>
      <c r="AJ384" t="b">
        <v>0</v>
      </c>
      <c r="AK384" t="b">
        <v>0</v>
      </c>
      <c r="AL384" t="b">
        <v>0</v>
      </c>
      <c r="AM384" t="b">
        <v>0</v>
      </c>
      <c r="AN384" t="b">
        <v>0</v>
      </c>
      <c r="AO384" t="b">
        <v>0</v>
      </c>
      <c r="AP384" t="b">
        <v>0</v>
      </c>
      <c r="AQ384" t="s">
        <v>57</v>
      </c>
      <c r="AR384" t="s">
        <v>61</v>
      </c>
      <c r="AS384" t="s">
        <v>61</v>
      </c>
      <c r="AT384" t="s">
        <v>61</v>
      </c>
      <c r="AU384">
        <f>INT(US_Accidents_March23__3[[#This Row],[Start_Time]])</f>
        <v>42711</v>
      </c>
      <c r="AV384">
        <f>HOUR(US_Accidents_March23__3[[#This Row],[Start_Time]])</f>
        <v>7</v>
      </c>
      <c r="AW384" t="str">
        <f>TEXT(US_Accidents_March23__3[[#This Row],[date]],"ddd")</f>
        <v>Wed</v>
      </c>
      <c r="AX384" t="str" cm="1">
        <f t="array" ref="AX384">_xlfn.IFS(US_Accidents_March23__3[[#This Row],[hour]]&lt;6,"NIGHT",US_Accidents_March23__3[[#This Row],[hour]]&lt;12,"MORNING",US_Accidents_March23__3[[#This Row],[hour]]&lt;17,"AFTERNOON",TRUE,"EVENING")</f>
        <v>MORNING</v>
      </c>
      <c r="AY384" t="str">
        <f>IF(WEEKDAY(US_Accidents_March23__3[[#This Row],[date]],2)&gt;5,"WEEKEND","WEEKDAY")</f>
        <v>WEEKDAY</v>
      </c>
    </row>
    <row r="385" spans="1:51" x14ac:dyDescent="0.35">
      <c r="A385" t="s">
        <v>1901</v>
      </c>
      <c r="B385" t="s">
        <v>46</v>
      </c>
      <c r="C385">
        <v>2</v>
      </c>
      <c r="D385" s="1">
        <v>42711.347199074073</v>
      </c>
      <c r="E385" s="1">
        <v>42711.367766203701</v>
      </c>
      <c r="F385">
        <v>41.241496999999995</v>
      </c>
      <c r="G385">
        <v>-95.975837999999996</v>
      </c>
      <c r="H385" t="s">
        <v>47</v>
      </c>
      <c r="I385" t="s">
        <v>47</v>
      </c>
      <c r="J385">
        <v>0.01</v>
      </c>
      <c r="K385" t="s">
        <v>1902</v>
      </c>
      <c r="L385" t="s">
        <v>1080</v>
      </c>
      <c r="M385" t="s">
        <v>1683</v>
      </c>
      <c r="N385" t="s">
        <v>1625</v>
      </c>
      <c r="O385" t="s">
        <v>692</v>
      </c>
      <c r="P385" t="s">
        <v>1706</v>
      </c>
      <c r="Q385" t="s">
        <v>53</v>
      </c>
      <c r="R385" t="s">
        <v>1679</v>
      </c>
      <c r="S385" t="s">
        <v>1696</v>
      </c>
      <c r="T385" s="1">
        <v>42711.327777777777</v>
      </c>
      <c r="U385">
        <v>16</v>
      </c>
      <c r="V385">
        <v>0.6</v>
      </c>
      <c r="W385">
        <v>65</v>
      </c>
      <c r="X385">
        <v>30.31</v>
      </c>
      <c r="Y385">
        <v>10</v>
      </c>
      <c r="Z385" t="s">
        <v>118</v>
      </c>
      <c r="AA385">
        <v>16.100000000000001</v>
      </c>
      <c r="AC385" t="s">
        <v>76</v>
      </c>
      <c r="AD385" t="b">
        <v>0</v>
      </c>
      <c r="AE385" t="b">
        <v>0</v>
      </c>
      <c r="AF385" t="b">
        <v>1</v>
      </c>
      <c r="AG385" t="b">
        <v>0</v>
      </c>
      <c r="AH385" t="b">
        <v>0</v>
      </c>
      <c r="AI385" t="b">
        <v>0</v>
      </c>
      <c r="AJ385" t="b">
        <v>0</v>
      </c>
      <c r="AK385" t="b">
        <v>0</v>
      </c>
      <c r="AL385" t="b">
        <v>1</v>
      </c>
      <c r="AM385" t="b">
        <v>0</v>
      </c>
      <c r="AN385" t="b">
        <v>0</v>
      </c>
      <c r="AO385" t="b">
        <v>1</v>
      </c>
      <c r="AP385" t="b">
        <v>0</v>
      </c>
      <c r="AQ385" t="s">
        <v>61</v>
      </c>
      <c r="AR385" t="s">
        <v>61</v>
      </c>
      <c r="AS385" t="s">
        <v>61</v>
      </c>
      <c r="AT385" t="s">
        <v>61</v>
      </c>
      <c r="AU385">
        <f>INT(US_Accidents_March23__3[[#This Row],[Start_Time]])</f>
        <v>42711</v>
      </c>
      <c r="AV385">
        <f>HOUR(US_Accidents_March23__3[[#This Row],[Start_Time]])</f>
        <v>8</v>
      </c>
      <c r="AW385" t="str">
        <f>TEXT(US_Accidents_March23__3[[#This Row],[date]],"ddd")</f>
        <v>Wed</v>
      </c>
      <c r="AX385" t="str" cm="1">
        <f t="array" ref="AX385">_xlfn.IFS(US_Accidents_March23__3[[#This Row],[hour]]&lt;6,"NIGHT",US_Accidents_March23__3[[#This Row],[hour]]&lt;12,"MORNING",US_Accidents_March23__3[[#This Row],[hour]]&lt;17,"AFTERNOON",TRUE,"EVENING")</f>
        <v>MORNING</v>
      </c>
      <c r="AY385" t="str">
        <f>IF(WEEKDAY(US_Accidents_March23__3[[#This Row],[date]],2)&gt;5,"WEEKEND","WEEKDAY")</f>
        <v>WEEKDAY</v>
      </c>
    </row>
    <row r="386" spans="1:51" x14ac:dyDescent="0.35">
      <c r="A386" t="s">
        <v>1903</v>
      </c>
      <c r="B386" t="s">
        <v>46</v>
      </c>
      <c r="C386">
        <v>2</v>
      </c>
      <c r="D386" s="1">
        <v>42711.355578703704</v>
      </c>
      <c r="E386" s="1">
        <v>42711.376157407409</v>
      </c>
      <c r="F386">
        <v>41.161751000000002</v>
      </c>
      <c r="G386">
        <v>-96.13889300000001</v>
      </c>
      <c r="H386" t="s">
        <v>47</v>
      </c>
      <c r="I386" t="s">
        <v>47</v>
      </c>
      <c r="J386">
        <v>0.01</v>
      </c>
      <c r="K386" t="s">
        <v>1825</v>
      </c>
      <c r="L386" t="s">
        <v>1725</v>
      </c>
      <c r="M386" t="s">
        <v>1683</v>
      </c>
      <c r="N386" t="s">
        <v>1692</v>
      </c>
      <c r="O386" t="s">
        <v>692</v>
      </c>
      <c r="P386" t="s">
        <v>1778</v>
      </c>
      <c r="Q386" t="s">
        <v>53</v>
      </c>
      <c r="R386" t="s">
        <v>1679</v>
      </c>
      <c r="S386" t="s">
        <v>1685</v>
      </c>
      <c r="T386" s="1">
        <v>42711.357638888891</v>
      </c>
      <c r="U386">
        <v>18.100000000000001</v>
      </c>
      <c r="V386">
        <v>10</v>
      </c>
      <c r="W386">
        <v>63</v>
      </c>
      <c r="X386">
        <v>30.28</v>
      </c>
      <c r="Y386">
        <v>10</v>
      </c>
      <c r="Z386" t="s">
        <v>102</v>
      </c>
      <c r="AA386">
        <v>5.8</v>
      </c>
      <c r="AC386" t="s">
        <v>70</v>
      </c>
      <c r="AD386" t="b">
        <v>0</v>
      </c>
      <c r="AE386" t="b">
        <v>0</v>
      </c>
      <c r="AF386" t="b">
        <v>0</v>
      </c>
      <c r="AG386" t="b">
        <v>0</v>
      </c>
      <c r="AH386" t="b">
        <v>0</v>
      </c>
      <c r="AI386" t="b">
        <v>0</v>
      </c>
      <c r="AJ386" t="b">
        <v>0</v>
      </c>
      <c r="AK386" t="b">
        <v>0</v>
      </c>
      <c r="AL386" t="b">
        <v>0</v>
      </c>
      <c r="AM386" t="b">
        <v>0</v>
      </c>
      <c r="AN386" t="b">
        <v>0</v>
      </c>
      <c r="AO386" t="b">
        <v>0</v>
      </c>
      <c r="AP386" t="b">
        <v>0</v>
      </c>
      <c r="AQ386" t="s">
        <v>61</v>
      </c>
      <c r="AR386" t="s">
        <v>61</v>
      </c>
      <c r="AS386" t="s">
        <v>61</v>
      </c>
      <c r="AT386" t="s">
        <v>61</v>
      </c>
      <c r="AU386">
        <f>INT(US_Accidents_March23__3[[#This Row],[Start_Time]])</f>
        <v>42711</v>
      </c>
      <c r="AV386">
        <f>HOUR(US_Accidents_March23__3[[#This Row],[Start_Time]])</f>
        <v>8</v>
      </c>
      <c r="AW386" t="str">
        <f>TEXT(US_Accidents_March23__3[[#This Row],[date]],"ddd")</f>
        <v>Wed</v>
      </c>
      <c r="AX386" t="str" cm="1">
        <f t="array" ref="AX386">_xlfn.IFS(US_Accidents_March23__3[[#This Row],[hour]]&lt;6,"NIGHT",US_Accidents_March23__3[[#This Row],[hour]]&lt;12,"MORNING",US_Accidents_March23__3[[#This Row],[hour]]&lt;17,"AFTERNOON",TRUE,"EVENING")</f>
        <v>MORNING</v>
      </c>
      <c r="AY386" t="str">
        <f>IF(WEEKDAY(US_Accidents_March23__3[[#This Row],[date]],2)&gt;5,"WEEKEND","WEEKDAY")</f>
        <v>WEEKDAY</v>
      </c>
    </row>
    <row r="387" spans="1:51" x14ac:dyDescent="0.35">
      <c r="A387" t="s">
        <v>1904</v>
      </c>
      <c r="B387" t="s">
        <v>46</v>
      </c>
      <c r="C387">
        <v>3</v>
      </c>
      <c r="D387" s="1">
        <v>42711.366655092592</v>
      </c>
      <c r="E387" s="1">
        <v>42711.387175925927</v>
      </c>
      <c r="F387">
        <v>41.227043000000002</v>
      </c>
      <c r="G387">
        <v>-95.954391000000001</v>
      </c>
      <c r="H387" t="s">
        <v>47</v>
      </c>
      <c r="I387" t="s">
        <v>47</v>
      </c>
      <c r="J387">
        <v>1.1399999999999999</v>
      </c>
      <c r="K387" t="s">
        <v>1905</v>
      </c>
      <c r="L387" t="s">
        <v>940</v>
      </c>
      <c r="M387" t="s">
        <v>1683</v>
      </c>
      <c r="N387" t="s">
        <v>1625</v>
      </c>
      <c r="O387" t="s">
        <v>692</v>
      </c>
      <c r="P387" t="s">
        <v>1706</v>
      </c>
      <c r="Q387" t="s">
        <v>53</v>
      </c>
      <c r="R387" t="s">
        <v>1679</v>
      </c>
      <c r="S387" t="s">
        <v>1696</v>
      </c>
      <c r="T387" s="1">
        <v>42711.369444444441</v>
      </c>
      <c r="U387">
        <v>17.100000000000001</v>
      </c>
      <c r="V387">
        <v>5.8</v>
      </c>
      <c r="W387">
        <v>65</v>
      </c>
      <c r="X387">
        <v>30.34</v>
      </c>
      <c r="Y387">
        <v>10</v>
      </c>
      <c r="Z387" t="s">
        <v>102</v>
      </c>
      <c r="AA387">
        <v>9.1999999999999993</v>
      </c>
      <c r="AC387" t="s">
        <v>70</v>
      </c>
      <c r="AD387" t="b">
        <v>0</v>
      </c>
      <c r="AE387" t="b">
        <v>0</v>
      </c>
      <c r="AF387" t="b">
        <v>0</v>
      </c>
      <c r="AG387" t="b">
        <v>0</v>
      </c>
      <c r="AH387" t="b">
        <v>0</v>
      </c>
      <c r="AI387" t="b">
        <v>0</v>
      </c>
      <c r="AJ387" t="b">
        <v>0</v>
      </c>
      <c r="AK387" t="b">
        <v>0</v>
      </c>
      <c r="AL387" t="b">
        <v>0</v>
      </c>
      <c r="AM387" t="b">
        <v>0</v>
      </c>
      <c r="AN387" t="b">
        <v>0</v>
      </c>
      <c r="AO387" t="b">
        <v>0</v>
      </c>
      <c r="AP387" t="b">
        <v>0</v>
      </c>
      <c r="AQ387" t="s">
        <v>61</v>
      </c>
      <c r="AR387" t="s">
        <v>61</v>
      </c>
      <c r="AS387" t="s">
        <v>61</v>
      </c>
      <c r="AT387" t="s">
        <v>61</v>
      </c>
      <c r="AU387">
        <f>INT(US_Accidents_March23__3[[#This Row],[Start_Time]])</f>
        <v>42711</v>
      </c>
      <c r="AV387">
        <f>HOUR(US_Accidents_March23__3[[#This Row],[Start_Time]])</f>
        <v>8</v>
      </c>
      <c r="AW387" t="str">
        <f>TEXT(US_Accidents_March23__3[[#This Row],[date]],"ddd")</f>
        <v>Wed</v>
      </c>
      <c r="AX387" t="str" cm="1">
        <f t="array" ref="AX387">_xlfn.IFS(US_Accidents_March23__3[[#This Row],[hour]]&lt;6,"NIGHT",US_Accidents_March23__3[[#This Row],[hour]]&lt;12,"MORNING",US_Accidents_March23__3[[#This Row],[hour]]&lt;17,"AFTERNOON",TRUE,"EVENING")</f>
        <v>MORNING</v>
      </c>
      <c r="AY387" t="str">
        <f>IF(WEEKDAY(US_Accidents_March23__3[[#This Row],[date]],2)&gt;5,"WEEKEND","WEEKDAY")</f>
        <v>WEEKDAY</v>
      </c>
    </row>
    <row r="388" spans="1:51" x14ac:dyDescent="0.35">
      <c r="A388" t="s">
        <v>1906</v>
      </c>
      <c r="B388" t="s">
        <v>46</v>
      </c>
      <c r="C388">
        <v>2</v>
      </c>
      <c r="D388" s="1">
        <v>42711.38181712963</v>
      </c>
      <c r="E388" s="1">
        <v>42711.402060185188</v>
      </c>
      <c r="F388">
        <v>41.322227000000012</v>
      </c>
      <c r="G388">
        <v>-96.06926</v>
      </c>
      <c r="H388" t="s">
        <v>47</v>
      </c>
      <c r="I388" t="s">
        <v>47</v>
      </c>
      <c r="J388">
        <v>0.01</v>
      </c>
      <c r="K388" t="s">
        <v>1907</v>
      </c>
      <c r="L388" t="s">
        <v>1733</v>
      </c>
      <c r="M388" t="s">
        <v>1683</v>
      </c>
      <c r="N388" t="s">
        <v>1625</v>
      </c>
      <c r="O388" t="s">
        <v>692</v>
      </c>
      <c r="P388" t="s">
        <v>1734</v>
      </c>
      <c r="Q388" t="s">
        <v>53</v>
      </c>
      <c r="R388" t="s">
        <v>1679</v>
      </c>
      <c r="S388" t="s">
        <v>1735</v>
      </c>
      <c r="T388" s="1">
        <v>42711.385416666664</v>
      </c>
      <c r="U388">
        <v>16.3</v>
      </c>
      <c r="V388">
        <v>4.0999999999999996</v>
      </c>
      <c r="W388">
        <v>70</v>
      </c>
      <c r="X388">
        <v>30.27</v>
      </c>
      <c r="Y388">
        <v>10</v>
      </c>
      <c r="Z388" t="s">
        <v>96</v>
      </c>
      <c r="AA388">
        <v>10.4</v>
      </c>
      <c r="AC388" t="s">
        <v>366</v>
      </c>
      <c r="AD388" t="b">
        <v>0</v>
      </c>
      <c r="AE388" t="b">
        <v>0</v>
      </c>
      <c r="AF388" t="b">
        <v>0</v>
      </c>
      <c r="AG388" t="b">
        <v>0</v>
      </c>
      <c r="AH388" t="b">
        <v>0</v>
      </c>
      <c r="AI388" t="b">
        <v>0</v>
      </c>
      <c r="AJ388" t="b">
        <v>0</v>
      </c>
      <c r="AK388" t="b">
        <v>0</v>
      </c>
      <c r="AL388" t="b">
        <v>0</v>
      </c>
      <c r="AM388" t="b">
        <v>0</v>
      </c>
      <c r="AN388" t="b">
        <v>0</v>
      </c>
      <c r="AO388" t="b">
        <v>0</v>
      </c>
      <c r="AP388" t="b">
        <v>0</v>
      </c>
      <c r="AQ388" t="s">
        <v>61</v>
      </c>
      <c r="AR388" t="s">
        <v>61</v>
      </c>
      <c r="AS388" t="s">
        <v>61</v>
      </c>
      <c r="AT388" t="s">
        <v>61</v>
      </c>
      <c r="AU388">
        <f>INT(US_Accidents_March23__3[[#This Row],[Start_Time]])</f>
        <v>42711</v>
      </c>
      <c r="AV388">
        <f>HOUR(US_Accidents_March23__3[[#This Row],[Start_Time]])</f>
        <v>9</v>
      </c>
      <c r="AW388" t="str">
        <f>TEXT(US_Accidents_March23__3[[#This Row],[date]],"ddd")</f>
        <v>Wed</v>
      </c>
      <c r="AX388" t="str" cm="1">
        <f t="array" ref="AX388">_xlfn.IFS(US_Accidents_March23__3[[#This Row],[hour]]&lt;6,"NIGHT",US_Accidents_March23__3[[#This Row],[hour]]&lt;12,"MORNING",US_Accidents_March23__3[[#This Row],[hour]]&lt;17,"AFTERNOON",TRUE,"EVENING")</f>
        <v>MORNING</v>
      </c>
      <c r="AY388" t="str">
        <f>IF(WEEKDAY(US_Accidents_March23__3[[#This Row],[date]],2)&gt;5,"WEEKEND","WEEKDAY")</f>
        <v>WEEKDAY</v>
      </c>
    </row>
    <row r="389" spans="1:51" x14ac:dyDescent="0.35">
      <c r="A389" t="s">
        <v>1908</v>
      </c>
      <c r="B389" t="s">
        <v>46</v>
      </c>
      <c r="C389">
        <v>2</v>
      </c>
      <c r="D389" s="1">
        <v>42711.379236111112</v>
      </c>
      <c r="E389" s="1">
        <v>42711.399560185186</v>
      </c>
      <c r="F389">
        <v>41.256065</v>
      </c>
      <c r="G389">
        <v>-96.052559000000002</v>
      </c>
      <c r="H389" t="s">
        <v>47</v>
      </c>
      <c r="I389" t="s">
        <v>47</v>
      </c>
      <c r="J389">
        <v>0.01</v>
      </c>
      <c r="K389" t="s">
        <v>1909</v>
      </c>
      <c r="L389" t="s">
        <v>1803</v>
      </c>
      <c r="M389" t="s">
        <v>1683</v>
      </c>
      <c r="N389" t="s">
        <v>1625</v>
      </c>
      <c r="O389" t="s">
        <v>692</v>
      </c>
      <c r="P389" t="s">
        <v>1863</v>
      </c>
      <c r="Q389" t="s">
        <v>53</v>
      </c>
      <c r="R389" t="s">
        <v>1679</v>
      </c>
      <c r="S389" t="s">
        <v>1685</v>
      </c>
      <c r="T389" s="1">
        <v>42711.385416666664</v>
      </c>
      <c r="U389">
        <v>18.5</v>
      </c>
      <c r="V389">
        <v>8.4</v>
      </c>
      <c r="W389">
        <v>62</v>
      </c>
      <c r="X389">
        <v>30.3</v>
      </c>
      <c r="Y389">
        <v>10</v>
      </c>
      <c r="Z389" t="s">
        <v>102</v>
      </c>
      <c r="AA389">
        <v>8.1</v>
      </c>
      <c r="AC389" t="s">
        <v>70</v>
      </c>
      <c r="AD389" t="b">
        <v>0</v>
      </c>
      <c r="AE389" t="b">
        <v>0</v>
      </c>
      <c r="AF389" t="b">
        <v>1</v>
      </c>
      <c r="AG389" t="b">
        <v>0</v>
      </c>
      <c r="AH389" t="b">
        <v>0</v>
      </c>
      <c r="AI389" t="b">
        <v>0</v>
      </c>
      <c r="AJ389" t="b">
        <v>0</v>
      </c>
      <c r="AK389" t="b">
        <v>0</v>
      </c>
      <c r="AL389" t="b">
        <v>0</v>
      </c>
      <c r="AM389" t="b">
        <v>0</v>
      </c>
      <c r="AN389" t="b">
        <v>0</v>
      </c>
      <c r="AO389" t="b">
        <v>1</v>
      </c>
      <c r="AP389" t="b">
        <v>0</v>
      </c>
      <c r="AQ389" t="s">
        <v>61</v>
      </c>
      <c r="AR389" t="s">
        <v>61</v>
      </c>
      <c r="AS389" t="s">
        <v>61</v>
      </c>
      <c r="AT389" t="s">
        <v>61</v>
      </c>
      <c r="AU389">
        <f>INT(US_Accidents_March23__3[[#This Row],[Start_Time]])</f>
        <v>42711</v>
      </c>
      <c r="AV389">
        <f>HOUR(US_Accidents_March23__3[[#This Row],[Start_Time]])</f>
        <v>9</v>
      </c>
      <c r="AW389" t="str">
        <f>TEXT(US_Accidents_March23__3[[#This Row],[date]],"ddd")</f>
        <v>Wed</v>
      </c>
      <c r="AX389" t="str" cm="1">
        <f t="array" ref="AX389">_xlfn.IFS(US_Accidents_March23__3[[#This Row],[hour]]&lt;6,"NIGHT",US_Accidents_March23__3[[#This Row],[hour]]&lt;12,"MORNING",US_Accidents_March23__3[[#This Row],[hour]]&lt;17,"AFTERNOON",TRUE,"EVENING")</f>
        <v>MORNING</v>
      </c>
      <c r="AY389" t="str">
        <f>IF(WEEKDAY(US_Accidents_March23__3[[#This Row],[date]],2)&gt;5,"WEEKEND","WEEKDAY")</f>
        <v>WEEKDAY</v>
      </c>
    </row>
    <row r="390" spans="1:51" x14ac:dyDescent="0.35">
      <c r="A390" t="s">
        <v>1910</v>
      </c>
      <c r="B390" t="s">
        <v>46</v>
      </c>
      <c r="C390">
        <v>2</v>
      </c>
      <c r="D390" s="1">
        <v>42711.393182870372</v>
      </c>
      <c r="E390" s="1">
        <v>42711.413414351853</v>
      </c>
      <c r="F390">
        <v>41.299587000000002</v>
      </c>
      <c r="G390">
        <v>-95.975814999999997</v>
      </c>
      <c r="H390" t="s">
        <v>47</v>
      </c>
      <c r="I390" t="s">
        <v>47</v>
      </c>
      <c r="J390">
        <v>0</v>
      </c>
      <c r="K390" t="s">
        <v>1911</v>
      </c>
      <c r="L390" t="s">
        <v>1695</v>
      </c>
      <c r="M390" t="s">
        <v>1683</v>
      </c>
      <c r="N390" t="s">
        <v>1625</v>
      </c>
      <c r="O390" t="s">
        <v>692</v>
      </c>
      <c r="P390" t="s">
        <v>1749</v>
      </c>
      <c r="Q390" t="s">
        <v>53</v>
      </c>
      <c r="R390" t="s">
        <v>1679</v>
      </c>
      <c r="S390" t="s">
        <v>1696</v>
      </c>
      <c r="T390" s="1">
        <v>42711.411111111112</v>
      </c>
      <c r="U390">
        <v>19</v>
      </c>
      <c r="V390">
        <v>5.6</v>
      </c>
      <c r="W390">
        <v>59</v>
      </c>
      <c r="X390">
        <v>30.37</v>
      </c>
      <c r="Y390">
        <v>10</v>
      </c>
      <c r="Z390" t="s">
        <v>102</v>
      </c>
      <c r="AA390">
        <v>13.8</v>
      </c>
      <c r="AC390" t="s">
        <v>70</v>
      </c>
      <c r="AD390" t="b">
        <v>1</v>
      </c>
      <c r="AE390" t="b">
        <v>0</v>
      </c>
      <c r="AF390" t="b">
        <v>0</v>
      </c>
      <c r="AG390" t="b">
        <v>0</v>
      </c>
      <c r="AH390" t="b">
        <v>0</v>
      </c>
      <c r="AI390" t="b">
        <v>0</v>
      </c>
      <c r="AJ390" t="b">
        <v>0</v>
      </c>
      <c r="AK390" t="b">
        <v>0</v>
      </c>
      <c r="AL390" t="b">
        <v>0</v>
      </c>
      <c r="AM390" t="b">
        <v>0</v>
      </c>
      <c r="AN390" t="b">
        <v>0</v>
      </c>
      <c r="AO390" t="b">
        <v>1</v>
      </c>
      <c r="AP390" t="b">
        <v>0</v>
      </c>
      <c r="AQ390" t="s">
        <v>61</v>
      </c>
      <c r="AR390" t="s">
        <v>61</v>
      </c>
      <c r="AS390" t="s">
        <v>61</v>
      </c>
      <c r="AT390" t="s">
        <v>61</v>
      </c>
      <c r="AU390">
        <f>INT(US_Accidents_March23__3[[#This Row],[Start_Time]])</f>
        <v>42711</v>
      </c>
      <c r="AV390">
        <f>HOUR(US_Accidents_March23__3[[#This Row],[Start_Time]])</f>
        <v>9</v>
      </c>
      <c r="AW390" t="str">
        <f>TEXT(US_Accidents_March23__3[[#This Row],[date]],"ddd")</f>
        <v>Wed</v>
      </c>
      <c r="AX390" t="str" cm="1">
        <f t="array" ref="AX390">_xlfn.IFS(US_Accidents_March23__3[[#This Row],[hour]]&lt;6,"NIGHT",US_Accidents_March23__3[[#This Row],[hour]]&lt;12,"MORNING",US_Accidents_March23__3[[#This Row],[hour]]&lt;17,"AFTERNOON",TRUE,"EVENING")</f>
        <v>MORNING</v>
      </c>
      <c r="AY390" t="str">
        <f>IF(WEEKDAY(US_Accidents_March23__3[[#This Row],[date]],2)&gt;5,"WEEKEND","WEEKDAY")</f>
        <v>WEEKDAY</v>
      </c>
    </row>
    <row r="391" spans="1:51" x14ac:dyDescent="0.35">
      <c r="A391" t="s">
        <v>1912</v>
      </c>
      <c r="B391" t="s">
        <v>46</v>
      </c>
      <c r="C391">
        <v>3</v>
      </c>
      <c r="D391" s="1">
        <v>42711.419224537036</v>
      </c>
      <c r="E391" s="1">
        <v>42711.439664351848</v>
      </c>
      <c r="F391">
        <v>41.595653999999996</v>
      </c>
      <c r="G391">
        <v>-93.617004000000009</v>
      </c>
      <c r="H391" t="s">
        <v>47</v>
      </c>
      <c r="I391" t="s">
        <v>47</v>
      </c>
      <c r="J391">
        <v>0.01</v>
      </c>
      <c r="K391" t="s">
        <v>1913</v>
      </c>
      <c r="L391" t="s">
        <v>1745</v>
      </c>
      <c r="M391" t="s">
        <v>1776</v>
      </c>
      <c r="N391" t="s">
        <v>1569</v>
      </c>
      <c r="O391" t="s">
        <v>1688</v>
      </c>
      <c r="P391" t="s">
        <v>1844</v>
      </c>
      <c r="Q391" t="s">
        <v>53</v>
      </c>
      <c r="R391" t="s">
        <v>1679</v>
      </c>
      <c r="S391" t="s">
        <v>1748</v>
      </c>
      <c r="T391" s="1">
        <v>42711.412499999999</v>
      </c>
      <c r="U391">
        <v>19.899999999999999</v>
      </c>
      <c r="V391">
        <v>5.7</v>
      </c>
      <c r="W391">
        <v>62</v>
      </c>
      <c r="X391">
        <v>30.29</v>
      </c>
      <c r="Y391">
        <v>10</v>
      </c>
      <c r="Z391" t="s">
        <v>102</v>
      </c>
      <c r="AA391">
        <v>16.100000000000001</v>
      </c>
      <c r="AC391" t="s">
        <v>70</v>
      </c>
      <c r="AD391" t="b">
        <v>0</v>
      </c>
      <c r="AE391" t="b">
        <v>0</v>
      </c>
      <c r="AF391" t="b">
        <v>0</v>
      </c>
      <c r="AG391" t="b">
        <v>0</v>
      </c>
      <c r="AH391" t="b">
        <v>1</v>
      </c>
      <c r="AI391" t="b">
        <v>0</v>
      </c>
      <c r="AJ391" t="b">
        <v>0</v>
      </c>
      <c r="AK391" t="b">
        <v>0</v>
      </c>
      <c r="AL391" t="b">
        <v>0</v>
      </c>
      <c r="AM391" t="b">
        <v>0</v>
      </c>
      <c r="AN391" t="b">
        <v>0</v>
      </c>
      <c r="AO391" t="b">
        <v>0</v>
      </c>
      <c r="AP391" t="b">
        <v>0</v>
      </c>
      <c r="AQ391" t="s">
        <v>61</v>
      </c>
      <c r="AR391" t="s">
        <v>61</v>
      </c>
      <c r="AS391" t="s">
        <v>61</v>
      </c>
      <c r="AT391" t="s">
        <v>61</v>
      </c>
      <c r="AU391">
        <f>INT(US_Accidents_March23__3[[#This Row],[Start_Time]])</f>
        <v>42711</v>
      </c>
      <c r="AV391">
        <f>HOUR(US_Accidents_March23__3[[#This Row],[Start_Time]])</f>
        <v>10</v>
      </c>
      <c r="AW391" t="str">
        <f>TEXT(US_Accidents_March23__3[[#This Row],[date]],"ddd")</f>
        <v>Wed</v>
      </c>
      <c r="AX391" t="str" cm="1">
        <f t="array" ref="AX391">_xlfn.IFS(US_Accidents_March23__3[[#This Row],[hour]]&lt;6,"NIGHT",US_Accidents_March23__3[[#This Row],[hour]]&lt;12,"MORNING",US_Accidents_March23__3[[#This Row],[hour]]&lt;17,"AFTERNOON",TRUE,"EVENING")</f>
        <v>MORNING</v>
      </c>
      <c r="AY391" t="str">
        <f>IF(WEEKDAY(US_Accidents_March23__3[[#This Row],[date]],2)&gt;5,"WEEKEND","WEEKDAY")</f>
        <v>WEEKDAY</v>
      </c>
    </row>
    <row r="392" spans="1:51" x14ac:dyDescent="0.35">
      <c r="A392" t="s">
        <v>1914</v>
      </c>
      <c r="B392" t="s">
        <v>46</v>
      </c>
      <c r="C392">
        <v>2</v>
      </c>
      <c r="D392" s="1">
        <v>42711.465138888889</v>
      </c>
      <c r="E392" s="1">
        <v>42711.485833333332</v>
      </c>
      <c r="F392">
        <v>41.201633000000001</v>
      </c>
      <c r="G392">
        <v>-96.081406000000001</v>
      </c>
      <c r="H392" t="s">
        <v>47</v>
      </c>
      <c r="I392" t="s">
        <v>47</v>
      </c>
      <c r="J392">
        <v>0</v>
      </c>
      <c r="K392" t="s">
        <v>1915</v>
      </c>
      <c r="L392" t="s">
        <v>1916</v>
      </c>
      <c r="M392" t="s">
        <v>1683</v>
      </c>
      <c r="N392" t="s">
        <v>1625</v>
      </c>
      <c r="O392" t="s">
        <v>692</v>
      </c>
      <c r="P392" t="s">
        <v>1917</v>
      </c>
      <c r="Q392" t="s">
        <v>53</v>
      </c>
      <c r="R392" t="s">
        <v>1679</v>
      </c>
      <c r="S392" t="s">
        <v>1685</v>
      </c>
      <c r="T392" s="1">
        <v>42711.46875</v>
      </c>
      <c r="U392">
        <v>20.7</v>
      </c>
      <c r="V392">
        <v>8.1999999999999993</v>
      </c>
      <c r="W392">
        <v>58</v>
      </c>
      <c r="X392">
        <v>30.34</v>
      </c>
      <c r="Y392">
        <v>10</v>
      </c>
      <c r="Z392" t="s">
        <v>96</v>
      </c>
      <c r="AA392">
        <v>12.7</v>
      </c>
      <c r="AC392" t="s">
        <v>70</v>
      </c>
      <c r="AD392" t="b">
        <v>0</v>
      </c>
      <c r="AE392" t="b">
        <v>0</v>
      </c>
      <c r="AF392" t="b">
        <v>0</v>
      </c>
      <c r="AG392" t="b">
        <v>0</v>
      </c>
      <c r="AH392" t="b">
        <v>0</v>
      </c>
      <c r="AI392" t="b">
        <v>0</v>
      </c>
      <c r="AJ392" t="b">
        <v>0</v>
      </c>
      <c r="AK392" t="b">
        <v>0</v>
      </c>
      <c r="AL392" t="b">
        <v>0</v>
      </c>
      <c r="AM392" t="b">
        <v>0</v>
      </c>
      <c r="AN392" t="b">
        <v>0</v>
      </c>
      <c r="AO392" t="b">
        <v>0</v>
      </c>
      <c r="AP392" t="b">
        <v>0</v>
      </c>
      <c r="AQ392" t="s">
        <v>61</v>
      </c>
      <c r="AR392" t="s">
        <v>61</v>
      </c>
      <c r="AS392" t="s">
        <v>61</v>
      </c>
      <c r="AT392" t="s">
        <v>61</v>
      </c>
      <c r="AU392">
        <f>INT(US_Accidents_March23__3[[#This Row],[Start_Time]])</f>
        <v>42711</v>
      </c>
      <c r="AV392">
        <f>HOUR(US_Accidents_March23__3[[#This Row],[Start_Time]])</f>
        <v>11</v>
      </c>
      <c r="AW392" t="str">
        <f>TEXT(US_Accidents_March23__3[[#This Row],[date]],"ddd")</f>
        <v>Wed</v>
      </c>
      <c r="AX392" t="str" cm="1">
        <f t="array" ref="AX392">_xlfn.IFS(US_Accidents_March23__3[[#This Row],[hour]]&lt;6,"NIGHT",US_Accidents_March23__3[[#This Row],[hour]]&lt;12,"MORNING",US_Accidents_March23__3[[#This Row],[hour]]&lt;17,"AFTERNOON",TRUE,"EVENING")</f>
        <v>MORNING</v>
      </c>
      <c r="AY392" t="str">
        <f>IF(WEEKDAY(US_Accidents_March23__3[[#This Row],[date]],2)&gt;5,"WEEKEND","WEEKDAY")</f>
        <v>WEEKDAY</v>
      </c>
    </row>
    <row r="393" spans="1:51" x14ac:dyDescent="0.35">
      <c r="A393" t="s">
        <v>1919</v>
      </c>
      <c r="B393" t="s">
        <v>46</v>
      </c>
      <c r="C393">
        <v>2</v>
      </c>
      <c r="D393" s="1">
        <v>42711.633703703701</v>
      </c>
      <c r="E393" s="1">
        <v>42711.654374999998</v>
      </c>
      <c r="F393">
        <v>41.317822</v>
      </c>
      <c r="G393">
        <v>-96.066101000000003</v>
      </c>
      <c r="H393" t="s">
        <v>47</v>
      </c>
      <c r="I393" t="s">
        <v>47</v>
      </c>
      <c r="J393">
        <v>0.01</v>
      </c>
      <c r="K393" t="s">
        <v>1850</v>
      </c>
      <c r="L393" t="s">
        <v>1839</v>
      </c>
      <c r="M393" t="s">
        <v>1683</v>
      </c>
      <c r="N393" t="s">
        <v>1625</v>
      </c>
      <c r="O393" t="s">
        <v>692</v>
      </c>
      <c r="P393" t="s">
        <v>1734</v>
      </c>
      <c r="Q393" t="s">
        <v>53</v>
      </c>
      <c r="R393" t="s">
        <v>1679</v>
      </c>
      <c r="S393" t="s">
        <v>1735</v>
      </c>
      <c r="T393" s="1">
        <v>42711.635416666664</v>
      </c>
      <c r="U393">
        <v>24.4</v>
      </c>
      <c r="V393">
        <v>14.2</v>
      </c>
      <c r="W393">
        <v>51</v>
      </c>
      <c r="X393">
        <v>30.3</v>
      </c>
      <c r="Y393">
        <v>10</v>
      </c>
      <c r="Z393" t="s">
        <v>96</v>
      </c>
      <c r="AA393">
        <v>10.4</v>
      </c>
      <c r="AC393" t="s">
        <v>366</v>
      </c>
      <c r="AD393" t="b">
        <v>0</v>
      </c>
      <c r="AE393" t="b">
        <v>0</v>
      </c>
      <c r="AF393" t="b">
        <v>1</v>
      </c>
      <c r="AG393" t="b">
        <v>0</v>
      </c>
      <c r="AH393" t="b">
        <v>0</v>
      </c>
      <c r="AI393" t="b">
        <v>0</v>
      </c>
      <c r="AJ393" t="b">
        <v>0</v>
      </c>
      <c r="AK393" t="b">
        <v>0</v>
      </c>
      <c r="AL393" t="b">
        <v>0</v>
      </c>
      <c r="AM393" t="b">
        <v>0</v>
      </c>
      <c r="AN393" t="b">
        <v>0</v>
      </c>
      <c r="AO393" t="b">
        <v>1</v>
      </c>
      <c r="AP393" t="b">
        <v>0</v>
      </c>
      <c r="AQ393" t="s">
        <v>61</v>
      </c>
      <c r="AR393" t="s">
        <v>61</v>
      </c>
      <c r="AS393" t="s">
        <v>61</v>
      </c>
      <c r="AT393" t="s">
        <v>61</v>
      </c>
      <c r="AU393">
        <f>INT(US_Accidents_March23__3[[#This Row],[Start_Time]])</f>
        <v>42711</v>
      </c>
      <c r="AV393">
        <f>HOUR(US_Accidents_March23__3[[#This Row],[Start_Time]])</f>
        <v>15</v>
      </c>
      <c r="AW393" t="str">
        <f>TEXT(US_Accidents_March23__3[[#This Row],[date]],"ddd")</f>
        <v>Wed</v>
      </c>
      <c r="AX393" t="str" cm="1">
        <f t="array" ref="AX393">_xlfn.IFS(US_Accidents_March23__3[[#This Row],[hour]]&lt;6,"NIGHT",US_Accidents_March23__3[[#This Row],[hour]]&lt;12,"MORNING",US_Accidents_March23__3[[#This Row],[hour]]&lt;17,"AFTERNOON",TRUE,"EVENING")</f>
        <v>AFTERNOON</v>
      </c>
      <c r="AY393" t="str">
        <f>IF(WEEKDAY(US_Accidents_March23__3[[#This Row],[date]],2)&gt;5,"WEEKEND","WEEKDAY")</f>
        <v>WEEKDAY</v>
      </c>
    </row>
    <row r="394" spans="1:51" x14ac:dyDescent="0.35">
      <c r="A394" t="s">
        <v>1920</v>
      </c>
      <c r="B394" t="s">
        <v>46</v>
      </c>
      <c r="C394">
        <v>2</v>
      </c>
      <c r="D394" s="1">
        <v>42711.6955787037</v>
      </c>
      <c r="E394" s="1">
        <v>42711.722222222219</v>
      </c>
      <c r="F394">
        <v>42.034537999999998</v>
      </c>
      <c r="G394">
        <v>-93.613930000000011</v>
      </c>
      <c r="H394" t="s">
        <v>47</v>
      </c>
      <c r="I394" t="s">
        <v>47</v>
      </c>
      <c r="J394">
        <v>0.01</v>
      </c>
      <c r="K394" t="s">
        <v>1921</v>
      </c>
      <c r="L394" t="s">
        <v>1173</v>
      </c>
      <c r="M394" t="s">
        <v>1853</v>
      </c>
      <c r="N394" t="s">
        <v>1797</v>
      </c>
      <c r="O394" t="s">
        <v>1688</v>
      </c>
      <c r="P394" t="s">
        <v>1854</v>
      </c>
      <c r="Q394" t="s">
        <v>53</v>
      </c>
      <c r="R394" t="s">
        <v>1679</v>
      </c>
      <c r="S394" t="s">
        <v>1799</v>
      </c>
      <c r="T394" s="1">
        <v>42711.703472222223</v>
      </c>
      <c r="U394">
        <v>21</v>
      </c>
      <c r="V394">
        <v>6.6</v>
      </c>
      <c r="W394">
        <v>65</v>
      </c>
      <c r="X394">
        <v>30.29</v>
      </c>
      <c r="Y394">
        <v>10</v>
      </c>
      <c r="Z394" t="s">
        <v>113</v>
      </c>
      <c r="AA394">
        <v>17.3</v>
      </c>
      <c r="AC394" t="s">
        <v>366</v>
      </c>
      <c r="AD394" t="b">
        <v>0</v>
      </c>
      <c r="AE394" t="b">
        <v>0</v>
      </c>
      <c r="AF394" t="b">
        <v>1</v>
      </c>
      <c r="AG394" t="b">
        <v>0</v>
      </c>
      <c r="AH394" t="b">
        <v>0</v>
      </c>
      <c r="AI394" t="b">
        <v>0</v>
      </c>
      <c r="AJ394" t="b">
        <v>0</v>
      </c>
      <c r="AK394" t="b">
        <v>0</v>
      </c>
      <c r="AL394" t="b">
        <v>0</v>
      </c>
      <c r="AM394" t="b">
        <v>0</v>
      </c>
      <c r="AN394" t="b">
        <v>0</v>
      </c>
      <c r="AO394" t="b">
        <v>0</v>
      </c>
      <c r="AP394" t="b">
        <v>0</v>
      </c>
      <c r="AQ394" t="s">
        <v>61</v>
      </c>
      <c r="AR394" t="s">
        <v>61</v>
      </c>
      <c r="AS394" t="s">
        <v>61</v>
      </c>
      <c r="AT394" t="s">
        <v>61</v>
      </c>
      <c r="AU394">
        <f>INT(US_Accidents_March23__3[[#This Row],[Start_Time]])</f>
        <v>42711</v>
      </c>
      <c r="AV394">
        <f>HOUR(US_Accidents_March23__3[[#This Row],[Start_Time]])</f>
        <v>16</v>
      </c>
      <c r="AW394" t="str">
        <f>TEXT(US_Accidents_March23__3[[#This Row],[date]],"ddd")</f>
        <v>Wed</v>
      </c>
      <c r="AX394" t="str" cm="1">
        <f t="array" ref="AX394">_xlfn.IFS(US_Accidents_March23__3[[#This Row],[hour]]&lt;6,"NIGHT",US_Accidents_March23__3[[#This Row],[hour]]&lt;12,"MORNING",US_Accidents_March23__3[[#This Row],[hour]]&lt;17,"AFTERNOON",TRUE,"EVENING")</f>
        <v>AFTERNOON</v>
      </c>
      <c r="AY394" t="str">
        <f>IF(WEEKDAY(US_Accidents_March23__3[[#This Row],[date]],2)&gt;5,"WEEKEND","WEEKDAY")</f>
        <v>WEEKDAY</v>
      </c>
    </row>
    <row r="395" spans="1:51" x14ac:dyDescent="0.35">
      <c r="A395" t="s">
        <v>1922</v>
      </c>
      <c r="B395" t="s">
        <v>46</v>
      </c>
      <c r="C395">
        <v>2</v>
      </c>
      <c r="D395" s="1">
        <v>42711.741562499999</v>
      </c>
      <c r="E395" s="1">
        <v>42711.76226851852</v>
      </c>
      <c r="F395">
        <v>41.205395000000003</v>
      </c>
      <c r="G395">
        <v>-95.967338999999996</v>
      </c>
      <c r="H395" t="s">
        <v>47</v>
      </c>
      <c r="I395" t="s">
        <v>47</v>
      </c>
      <c r="J395">
        <v>0.41</v>
      </c>
      <c r="K395" t="s">
        <v>1923</v>
      </c>
      <c r="L395" t="s">
        <v>1067</v>
      </c>
      <c r="M395" t="s">
        <v>1683</v>
      </c>
      <c r="N395" t="s">
        <v>1625</v>
      </c>
      <c r="O395" t="s">
        <v>692</v>
      </c>
      <c r="P395" t="s">
        <v>1777</v>
      </c>
      <c r="Q395" t="s">
        <v>53</v>
      </c>
      <c r="R395" t="s">
        <v>1679</v>
      </c>
      <c r="S395" t="s">
        <v>1694</v>
      </c>
      <c r="T395" s="1">
        <v>42711.748611111114</v>
      </c>
      <c r="U395">
        <v>21.2</v>
      </c>
      <c r="V395">
        <v>12.6</v>
      </c>
      <c r="W395">
        <v>54</v>
      </c>
      <c r="X395">
        <v>30.44</v>
      </c>
      <c r="Y395">
        <v>10</v>
      </c>
      <c r="Z395" t="s">
        <v>113</v>
      </c>
      <c r="AA395">
        <v>6.9</v>
      </c>
      <c r="AC395" t="s">
        <v>366</v>
      </c>
      <c r="AD395" t="b">
        <v>0</v>
      </c>
      <c r="AE395" t="b">
        <v>0</v>
      </c>
      <c r="AF395" t="b">
        <v>0</v>
      </c>
      <c r="AG395" t="b">
        <v>0</v>
      </c>
      <c r="AH395" t="b">
        <v>0</v>
      </c>
      <c r="AI395" t="b">
        <v>0</v>
      </c>
      <c r="AJ395" t="b">
        <v>0</v>
      </c>
      <c r="AK395" t="b">
        <v>0</v>
      </c>
      <c r="AL395" t="b">
        <v>0</v>
      </c>
      <c r="AM395" t="b">
        <v>0</v>
      </c>
      <c r="AN395" t="b">
        <v>0</v>
      </c>
      <c r="AO395" t="b">
        <v>1</v>
      </c>
      <c r="AP395" t="b">
        <v>0</v>
      </c>
      <c r="AQ395" t="s">
        <v>57</v>
      </c>
      <c r="AR395" t="s">
        <v>57</v>
      </c>
      <c r="AS395" t="s">
        <v>61</v>
      </c>
      <c r="AT395" t="s">
        <v>61</v>
      </c>
      <c r="AU395">
        <f>INT(US_Accidents_March23__3[[#This Row],[Start_Time]])</f>
        <v>42711</v>
      </c>
      <c r="AV395">
        <f>HOUR(US_Accidents_March23__3[[#This Row],[Start_Time]])</f>
        <v>17</v>
      </c>
      <c r="AW395" t="str">
        <f>TEXT(US_Accidents_March23__3[[#This Row],[date]],"ddd")</f>
        <v>Wed</v>
      </c>
      <c r="AX395" t="str" cm="1">
        <f t="array" ref="AX395">_xlfn.IFS(US_Accidents_March23__3[[#This Row],[hour]]&lt;6,"NIGHT",US_Accidents_March23__3[[#This Row],[hour]]&lt;12,"MORNING",US_Accidents_March23__3[[#This Row],[hour]]&lt;17,"AFTERNOON",TRUE,"EVENING")</f>
        <v>EVENING</v>
      </c>
      <c r="AY395" t="str">
        <f>IF(WEEKDAY(US_Accidents_March23__3[[#This Row],[date]],2)&gt;5,"WEEKEND","WEEKDAY")</f>
        <v>WEEKDAY</v>
      </c>
    </row>
    <row r="396" spans="1:51" x14ac:dyDescent="0.35">
      <c r="A396" t="s">
        <v>1924</v>
      </c>
      <c r="B396" t="s">
        <v>46</v>
      </c>
      <c r="C396">
        <v>2</v>
      </c>
      <c r="D396" s="1">
        <v>42711.746736111112</v>
      </c>
      <c r="E396" s="1">
        <v>42711.767418981479</v>
      </c>
      <c r="F396">
        <v>41.611331999999997</v>
      </c>
      <c r="G396">
        <v>-93.619827000000001</v>
      </c>
      <c r="H396" t="s">
        <v>47</v>
      </c>
      <c r="I396" t="s">
        <v>47</v>
      </c>
      <c r="J396">
        <v>0.01</v>
      </c>
      <c r="K396" t="s">
        <v>1925</v>
      </c>
      <c r="L396" t="s">
        <v>1247</v>
      </c>
      <c r="M396" t="s">
        <v>1776</v>
      </c>
      <c r="N396" t="s">
        <v>1569</v>
      </c>
      <c r="O396" t="s">
        <v>1688</v>
      </c>
      <c r="P396" t="s">
        <v>1926</v>
      </c>
      <c r="Q396" t="s">
        <v>53</v>
      </c>
      <c r="R396" t="s">
        <v>1679</v>
      </c>
      <c r="S396" t="s">
        <v>1748</v>
      </c>
      <c r="T396" s="1">
        <v>42711.745833333334</v>
      </c>
      <c r="U396">
        <v>21.9</v>
      </c>
      <c r="V396">
        <v>7.8</v>
      </c>
      <c r="W396">
        <v>58</v>
      </c>
      <c r="X396">
        <v>30.34</v>
      </c>
      <c r="Y396">
        <v>10</v>
      </c>
      <c r="Z396" t="s">
        <v>102</v>
      </c>
      <c r="AA396">
        <v>17.3</v>
      </c>
      <c r="AC396" t="s">
        <v>353</v>
      </c>
      <c r="AD396" t="b">
        <v>0</v>
      </c>
      <c r="AE396" t="b">
        <v>0</v>
      </c>
      <c r="AF396" t="b">
        <v>1</v>
      </c>
      <c r="AG396" t="b">
        <v>0</v>
      </c>
      <c r="AH396" t="b">
        <v>0</v>
      </c>
      <c r="AI396" t="b">
        <v>0</v>
      </c>
      <c r="AJ396" t="b">
        <v>0</v>
      </c>
      <c r="AK396" t="b">
        <v>0</v>
      </c>
      <c r="AL396" t="b">
        <v>0</v>
      </c>
      <c r="AM396" t="b">
        <v>0</v>
      </c>
      <c r="AN396" t="b">
        <v>0</v>
      </c>
      <c r="AO396" t="b">
        <v>0</v>
      </c>
      <c r="AP396" t="b">
        <v>0</v>
      </c>
      <c r="AQ396" t="s">
        <v>57</v>
      </c>
      <c r="AR396" t="s">
        <v>57</v>
      </c>
      <c r="AS396" t="s">
        <v>57</v>
      </c>
      <c r="AT396" t="s">
        <v>61</v>
      </c>
      <c r="AU396">
        <f>INT(US_Accidents_March23__3[[#This Row],[Start_Time]])</f>
        <v>42711</v>
      </c>
      <c r="AV396">
        <f>HOUR(US_Accidents_March23__3[[#This Row],[Start_Time]])</f>
        <v>17</v>
      </c>
      <c r="AW396" t="str">
        <f>TEXT(US_Accidents_March23__3[[#This Row],[date]],"ddd")</f>
        <v>Wed</v>
      </c>
      <c r="AX396" t="str" cm="1">
        <f t="array" ref="AX396">_xlfn.IFS(US_Accidents_March23__3[[#This Row],[hour]]&lt;6,"NIGHT",US_Accidents_March23__3[[#This Row],[hour]]&lt;12,"MORNING",US_Accidents_March23__3[[#This Row],[hour]]&lt;17,"AFTERNOON",TRUE,"EVENING")</f>
        <v>EVENING</v>
      </c>
      <c r="AY396" t="str">
        <f>IF(WEEKDAY(US_Accidents_March23__3[[#This Row],[date]],2)&gt;5,"WEEKEND","WEEKDAY")</f>
        <v>WEEKDAY</v>
      </c>
    </row>
    <row r="397" spans="1:51" x14ac:dyDescent="0.35">
      <c r="A397" t="s">
        <v>1927</v>
      </c>
      <c r="B397" t="s">
        <v>46</v>
      </c>
      <c r="C397">
        <v>2</v>
      </c>
      <c r="D397" s="1">
        <v>42711.767546296294</v>
      </c>
      <c r="E397" s="1">
        <v>42711.788217592592</v>
      </c>
      <c r="F397">
        <v>41.569958</v>
      </c>
      <c r="G397">
        <v>-93.605316000000002</v>
      </c>
      <c r="H397" t="s">
        <v>47</v>
      </c>
      <c r="I397" t="s">
        <v>47</v>
      </c>
      <c r="J397">
        <v>0.01</v>
      </c>
      <c r="K397" t="s">
        <v>1928</v>
      </c>
      <c r="L397" t="s">
        <v>1929</v>
      </c>
      <c r="M397" t="s">
        <v>1776</v>
      </c>
      <c r="N397" t="s">
        <v>1569</v>
      </c>
      <c r="O397" t="s">
        <v>1688</v>
      </c>
      <c r="P397" t="s">
        <v>1864</v>
      </c>
      <c r="Q397" t="s">
        <v>53</v>
      </c>
      <c r="R397" t="s">
        <v>1679</v>
      </c>
      <c r="S397" t="s">
        <v>1748</v>
      </c>
      <c r="T397" s="1">
        <v>42711.787499999999</v>
      </c>
      <c r="U397">
        <v>21</v>
      </c>
      <c r="V397">
        <v>7.6</v>
      </c>
      <c r="W397">
        <v>60</v>
      </c>
      <c r="X397">
        <v>30.35</v>
      </c>
      <c r="Y397">
        <v>10</v>
      </c>
      <c r="Z397" t="s">
        <v>96</v>
      </c>
      <c r="AA397">
        <v>15</v>
      </c>
      <c r="AC397" t="s">
        <v>362</v>
      </c>
      <c r="AD397" t="b">
        <v>0</v>
      </c>
      <c r="AE397" t="b">
        <v>0</v>
      </c>
      <c r="AF397" t="b">
        <v>0</v>
      </c>
      <c r="AG397" t="b">
        <v>0</v>
      </c>
      <c r="AH397" t="b">
        <v>0</v>
      </c>
      <c r="AI397" t="b">
        <v>0</v>
      </c>
      <c r="AJ397" t="b">
        <v>0</v>
      </c>
      <c r="AK397" t="b">
        <v>0</v>
      </c>
      <c r="AL397" t="b">
        <v>0</v>
      </c>
      <c r="AM397" t="b">
        <v>0</v>
      </c>
      <c r="AN397" t="b">
        <v>0</v>
      </c>
      <c r="AO397" t="b">
        <v>0</v>
      </c>
      <c r="AP397" t="b">
        <v>0</v>
      </c>
      <c r="AQ397" t="s">
        <v>57</v>
      </c>
      <c r="AR397" t="s">
        <v>57</v>
      </c>
      <c r="AS397" t="s">
        <v>57</v>
      </c>
      <c r="AT397" t="s">
        <v>57</v>
      </c>
      <c r="AU397">
        <f>INT(US_Accidents_March23__3[[#This Row],[Start_Time]])</f>
        <v>42711</v>
      </c>
      <c r="AV397">
        <f>HOUR(US_Accidents_March23__3[[#This Row],[Start_Time]])</f>
        <v>18</v>
      </c>
      <c r="AW397" t="str">
        <f>TEXT(US_Accidents_March23__3[[#This Row],[date]],"ddd")</f>
        <v>Wed</v>
      </c>
      <c r="AX397" t="str" cm="1">
        <f t="array" ref="AX397">_xlfn.IFS(US_Accidents_March23__3[[#This Row],[hour]]&lt;6,"NIGHT",US_Accidents_March23__3[[#This Row],[hour]]&lt;12,"MORNING",US_Accidents_March23__3[[#This Row],[hour]]&lt;17,"AFTERNOON",TRUE,"EVENING")</f>
        <v>EVENING</v>
      </c>
      <c r="AY397" t="str">
        <f>IF(WEEKDAY(US_Accidents_March23__3[[#This Row],[date]],2)&gt;5,"WEEKEND","WEEKDAY")</f>
        <v>WEEKDAY</v>
      </c>
    </row>
    <row r="398" spans="1:51" x14ac:dyDescent="0.35">
      <c r="A398" t="s">
        <v>1930</v>
      </c>
      <c r="B398" t="s">
        <v>46</v>
      </c>
      <c r="C398">
        <v>2</v>
      </c>
      <c r="D398" s="1">
        <v>42712.327407407407</v>
      </c>
      <c r="E398" s="1">
        <v>42712.348113425927</v>
      </c>
      <c r="F398">
        <v>41.295890999999997</v>
      </c>
      <c r="G398">
        <v>-96.010825999999994</v>
      </c>
      <c r="H398" t="s">
        <v>47</v>
      </c>
      <c r="I398" t="s">
        <v>47</v>
      </c>
      <c r="J398">
        <v>0</v>
      </c>
      <c r="K398" t="s">
        <v>1931</v>
      </c>
      <c r="L398" t="s">
        <v>1932</v>
      </c>
      <c r="M398" t="s">
        <v>1683</v>
      </c>
      <c r="N398" t="s">
        <v>1625</v>
      </c>
      <c r="O398" t="s">
        <v>692</v>
      </c>
      <c r="P398" t="s">
        <v>1933</v>
      </c>
      <c r="Q398" t="s">
        <v>53</v>
      </c>
      <c r="R398" t="s">
        <v>1679</v>
      </c>
      <c r="S398" t="s">
        <v>1696</v>
      </c>
      <c r="T398" s="1">
        <v>42712.327777777777</v>
      </c>
      <c r="U398">
        <v>10.9</v>
      </c>
      <c r="V398">
        <v>-6.5</v>
      </c>
      <c r="W398">
        <v>70</v>
      </c>
      <c r="X398">
        <v>30.63</v>
      </c>
      <c r="Y398">
        <v>10</v>
      </c>
      <c r="Z398" t="s">
        <v>102</v>
      </c>
      <c r="AA398">
        <v>17.3</v>
      </c>
      <c r="AC398" t="s">
        <v>362</v>
      </c>
      <c r="AD398" t="b">
        <v>0</v>
      </c>
      <c r="AE398" t="b">
        <v>0</v>
      </c>
      <c r="AF398" t="b">
        <v>0</v>
      </c>
      <c r="AG398" t="b">
        <v>0</v>
      </c>
      <c r="AH398" t="b">
        <v>0</v>
      </c>
      <c r="AI398" t="b">
        <v>0</v>
      </c>
      <c r="AJ398" t="b">
        <v>0</v>
      </c>
      <c r="AK398" t="b">
        <v>0</v>
      </c>
      <c r="AL398" t="b">
        <v>0</v>
      </c>
      <c r="AM398" t="b">
        <v>0</v>
      </c>
      <c r="AN398" t="b">
        <v>0</v>
      </c>
      <c r="AO398" t="b">
        <v>0</v>
      </c>
      <c r="AP398" t="b">
        <v>0</v>
      </c>
      <c r="AQ398" t="s">
        <v>61</v>
      </c>
      <c r="AR398" t="s">
        <v>61</v>
      </c>
      <c r="AS398" t="s">
        <v>61</v>
      </c>
      <c r="AT398" t="s">
        <v>61</v>
      </c>
      <c r="AU398">
        <f>INT(US_Accidents_March23__3[[#This Row],[Start_Time]])</f>
        <v>42712</v>
      </c>
      <c r="AV398">
        <f>HOUR(US_Accidents_March23__3[[#This Row],[Start_Time]])</f>
        <v>7</v>
      </c>
      <c r="AW398" t="str">
        <f>TEXT(US_Accidents_March23__3[[#This Row],[date]],"ddd")</f>
        <v>Thu</v>
      </c>
      <c r="AX398" t="str" cm="1">
        <f t="array" ref="AX398">_xlfn.IFS(US_Accidents_March23__3[[#This Row],[hour]]&lt;6,"NIGHT",US_Accidents_March23__3[[#This Row],[hour]]&lt;12,"MORNING",US_Accidents_March23__3[[#This Row],[hour]]&lt;17,"AFTERNOON",TRUE,"EVENING")</f>
        <v>MORNING</v>
      </c>
      <c r="AY398" t="str">
        <f>IF(WEEKDAY(US_Accidents_March23__3[[#This Row],[date]],2)&gt;5,"WEEKEND","WEEKDAY")</f>
        <v>WEEKDAY</v>
      </c>
    </row>
    <row r="399" spans="1:51" x14ac:dyDescent="0.35">
      <c r="A399" t="s">
        <v>1934</v>
      </c>
      <c r="B399" t="s">
        <v>46</v>
      </c>
      <c r="C399">
        <v>2</v>
      </c>
      <c r="D399" s="1">
        <v>42712.323414351849</v>
      </c>
      <c r="E399" s="1">
        <v>42712.343993055554</v>
      </c>
      <c r="F399">
        <v>41.212868</v>
      </c>
      <c r="G399">
        <v>-95.933234999999996</v>
      </c>
      <c r="H399" t="s">
        <v>47</v>
      </c>
      <c r="I399" t="s">
        <v>47</v>
      </c>
      <c r="J399">
        <v>0.01</v>
      </c>
      <c r="K399" t="s">
        <v>1935</v>
      </c>
      <c r="L399" t="s">
        <v>1765</v>
      </c>
      <c r="M399" t="s">
        <v>1683</v>
      </c>
      <c r="N399" t="s">
        <v>1625</v>
      </c>
      <c r="O399" t="s">
        <v>692</v>
      </c>
      <c r="P399" t="s">
        <v>1720</v>
      </c>
      <c r="Q399" t="s">
        <v>53</v>
      </c>
      <c r="R399" t="s">
        <v>1679</v>
      </c>
      <c r="S399" t="s">
        <v>1694</v>
      </c>
      <c r="T399" s="1">
        <v>42712.331944444442</v>
      </c>
      <c r="U399">
        <v>11.3</v>
      </c>
      <c r="V399">
        <v>-3.6</v>
      </c>
      <c r="W399">
        <v>70</v>
      </c>
      <c r="X399">
        <v>30.65</v>
      </c>
      <c r="Y399">
        <v>10</v>
      </c>
      <c r="Z399" t="s">
        <v>102</v>
      </c>
      <c r="AA399">
        <v>12.7</v>
      </c>
      <c r="AC399" t="s">
        <v>366</v>
      </c>
      <c r="AD399" t="b">
        <v>0</v>
      </c>
      <c r="AE399" t="b">
        <v>0</v>
      </c>
      <c r="AF399" t="b">
        <v>1</v>
      </c>
      <c r="AG399" t="b">
        <v>0</v>
      </c>
      <c r="AH399" t="b">
        <v>0</v>
      </c>
      <c r="AI399" t="b">
        <v>0</v>
      </c>
      <c r="AJ399" t="b">
        <v>0</v>
      </c>
      <c r="AK399" t="b">
        <v>0</v>
      </c>
      <c r="AL399" t="b">
        <v>0</v>
      </c>
      <c r="AM399" t="b">
        <v>0</v>
      </c>
      <c r="AN399" t="b">
        <v>0</v>
      </c>
      <c r="AO399" t="b">
        <v>1</v>
      </c>
      <c r="AP399" t="b">
        <v>0</v>
      </c>
      <c r="AQ399" t="s">
        <v>61</v>
      </c>
      <c r="AR399" t="s">
        <v>61</v>
      </c>
      <c r="AS399" t="s">
        <v>61</v>
      </c>
      <c r="AT399" t="s">
        <v>61</v>
      </c>
      <c r="AU399">
        <f>INT(US_Accidents_March23__3[[#This Row],[Start_Time]])</f>
        <v>42712</v>
      </c>
      <c r="AV399">
        <f>HOUR(US_Accidents_March23__3[[#This Row],[Start_Time]])</f>
        <v>7</v>
      </c>
      <c r="AW399" t="str">
        <f>TEXT(US_Accidents_March23__3[[#This Row],[date]],"ddd")</f>
        <v>Thu</v>
      </c>
      <c r="AX399" t="str" cm="1">
        <f t="array" ref="AX399">_xlfn.IFS(US_Accidents_March23__3[[#This Row],[hour]]&lt;6,"NIGHT",US_Accidents_March23__3[[#This Row],[hour]]&lt;12,"MORNING",US_Accidents_March23__3[[#This Row],[hour]]&lt;17,"AFTERNOON",TRUE,"EVENING")</f>
        <v>MORNING</v>
      </c>
      <c r="AY399" t="str">
        <f>IF(WEEKDAY(US_Accidents_March23__3[[#This Row],[date]],2)&gt;5,"WEEKEND","WEEKDAY")</f>
        <v>WEEKDAY</v>
      </c>
    </row>
    <row r="400" spans="1:51" x14ac:dyDescent="0.35">
      <c r="A400" t="s">
        <v>1936</v>
      </c>
      <c r="B400" t="s">
        <v>46</v>
      </c>
      <c r="C400">
        <v>2</v>
      </c>
      <c r="D400" s="1">
        <v>42712.370949074073</v>
      </c>
      <c r="E400" s="1">
        <v>42712.391527777778</v>
      </c>
      <c r="F400">
        <v>41.199127000000004</v>
      </c>
      <c r="G400">
        <v>-96.143089000000003</v>
      </c>
      <c r="H400" t="s">
        <v>47</v>
      </c>
      <c r="I400" t="s">
        <v>47</v>
      </c>
      <c r="J400">
        <v>0</v>
      </c>
      <c r="K400" t="s">
        <v>1937</v>
      </c>
      <c r="L400" t="s">
        <v>1938</v>
      </c>
      <c r="M400" t="s">
        <v>1683</v>
      </c>
      <c r="N400" t="s">
        <v>1625</v>
      </c>
      <c r="O400" t="s">
        <v>692</v>
      </c>
      <c r="P400" t="s">
        <v>1684</v>
      </c>
      <c r="Q400" t="s">
        <v>53</v>
      </c>
      <c r="R400" t="s">
        <v>1679</v>
      </c>
      <c r="S400" t="s">
        <v>1685</v>
      </c>
      <c r="T400" s="1">
        <v>42712.371527777781</v>
      </c>
      <c r="U400">
        <v>13.6</v>
      </c>
      <c r="V400">
        <v>-0.7</v>
      </c>
      <c r="W400">
        <v>65</v>
      </c>
      <c r="X400">
        <v>30.6</v>
      </c>
      <c r="Y400">
        <v>10</v>
      </c>
      <c r="Z400" t="s">
        <v>102</v>
      </c>
      <c r="AA400">
        <v>12.7</v>
      </c>
      <c r="AC400" t="s">
        <v>366</v>
      </c>
      <c r="AD400" t="b">
        <v>0</v>
      </c>
      <c r="AE400" t="b">
        <v>0</v>
      </c>
      <c r="AF400" t="b">
        <v>0</v>
      </c>
      <c r="AG400" t="b">
        <v>0</v>
      </c>
      <c r="AH400" t="b">
        <v>0</v>
      </c>
      <c r="AI400" t="b">
        <v>0</v>
      </c>
      <c r="AJ400" t="b">
        <v>0</v>
      </c>
      <c r="AK400" t="b">
        <v>0</v>
      </c>
      <c r="AL400" t="b">
        <v>0</v>
      </c>
      <c r="AM400" t="b">
        <v>0</v>
      </c>
      <c r="AN400" t="b">
        <v>0</v>
      </c>
      <c r="AO400" t="b">
        <v>0</v>
      </c>
      <c r="AP400" t="b">
        <v>0</v>
      </c>
      <c r="AQ400" t="s">
        <v>61</v>
      </c>
      <c r="AR400" t="s">
        <v>61</v>
      </c>
      <c r="AS400" t="s">
        <v>61</v>
      </c>
      <c r="AT400" t="s">
        <v>61</v>
      </c>
      <c r="AU400">
        <f>INT(US_Accidents_March23__3[[#This Row],[Start_Time]])</f>
        <v>42712</v>
      </c>
      <c r="AV400">
        <f>HOUR(US_Accidents_March23__3[[#This Row],[Start_Time]])</f>
        <v>8</v>
      </c>
      <c r="AW400" t="str">
        <f>TEXT(US_Accidents_March23__3[[#This Row],[date]],"ddd")</f>
        <v>Thu</v>
      </c>
      <c r="AX400" t="str" cm="1">
        <f t="array" ref="AX400">_xlfn.IFS(US_Accidents_March23__3[[#This Row],[hour]]&lt;6,"NIGHT",US_Accidents_March23__3[[#This Row],[hour]]&lt;12,"MORNING",US_Accidents_March23__3[[#This Row],[hour]]&lt;17,"AFTERNOON",TRUE,"EVENING")</f>
        <v>MORNING</v>
      </c>
      <c r="AY400" t="str">
        <f>IF(WEEKDAY(US_Accidents_March23__3[[#This Row],[date]],2)&gt;5,"WEEKEND","WEEKDAY")</f>
        <v>WEEKDAY</v>
      </c>
    </row>
    <row r="401" spans="1:51" x14ac:dyDescent="0.35">
      <c r="A401" t="s">
        <v>1939</v>
      </c>
      <c r="B401" t="s">
        <v>46</v>
      </c>
      <c r="C401">
        <v>2</v>
      </c>
      <c r="D401" s="1">
        <v>42712.447581018518</v>
      </c>
      <c r="E401" s="1">
        <v>42712.468113425923</v>
      </c>
      <c r="F401">
        <v>41.227043000000002</v>
      </c>
      <c r="G401">
        <v>-95.954391000000001</v>
      </c>
      <c r="H401" t="s">
        <v>47</v>
      </c>
      <c r="I401" t="s">
        <v>47</v>
      </c>
      <c r="J401">
        <v>0.01</v>
      </c>
      <c r="K401" t="s">
        <v>1940</v>
      </c>
      <c r="L401" t="s">
        <v>940</v>
      </c>
      <c r="M401" t="s">
        <v>1683</v>
      </c>
      <c r="N401" t="s">
        <v>1625</v>
      </c>
      <c r="O401" t="s">
        <v>692</v>
      </c>
      <c r="P401" t="s">
        <v>1706</v>
      </c>
      <c r="Q401" t="s">
        <v>53</v>
      </c>
      <c r="R401" t="s">
        <v>1679</v>
      </c>
      <c r="S401" t="s">
        <v>1696</v>
      </c>
      <c r="T401" s="1">
        <v>42712.452777777777</v>
      </c>
      <c r="U401">
        <v>19</v>
      </c>
      <c r="V401">
        <v>4.5</v>
      </c>
      <c r="W401">
        <v>57</v>
      </c>
      <c r="X401">
        <v>30.69</v>
      </c>
      <c r="Y401">
        <v>10</v>
      </c>
      <c r="Z401" t="s">
        <v>102</v>
      </c>
      <c r="AA401">
        <v>16.100000000000001</v>
      </c>
      <c r="AC401" t="s">
        <v>353</v>
      </c>
      <c r="AD401" t="b">
        <v>0</v>
      </c>
      <c r="AE401" t="b">
        <v>0</v>
      </c>
      <c r="AF401" t="b">
        <v>0</v>
      </c>
      <c r="AG401" t="b">
        <v>0</v>
      </c>
      <c r="AH401" t="b">
        <v>0</v>
      </c>
      <c r="AI401" t="b">
        <v>0</v>
      </c>
      <c r="AJ401" t="b">
        <v>0</v>
      </c>
      <c r="AK401" t="b">
        <v>0</v>
      </c>
      <c r="AL401" t="b">
        <v>0</v>
      </c>
      <c r="AM401" t="b">
        <v>0</v>
      </c>
      <c r="AN401" t="b">
        <v>0</v>
      </c>
      <c r="AO401" t="b">
        <v>0</v>
      </c>
      <c r="AP401" t="b">
        <v>0</v>
      </c>
      <c r="AQ401" t="s">
        <v>61</v>
      </c>
      <c r="AR401" t="s">
        <v>61</v>
      </c>
      <c r="AS401" t="s">
        <v>61</v>
      </c>
      <c r="AT401" t="s">
        <v>61</v>
      </c>
      <c r="AU401">
        <f>INT(US_Accidents_March23__3[[#This Row],[Start_Time]])</f>
        <v>42712</v>
      </c>
      <c r="AV401">
        <f>HOUR(US_Accidents_March23__3[[#This Row],[Start_Time]])</f>
        <v>10</v>
      </c>
      <c r="AW401" t="str">
        <f>TEXT(US_Accidents_March23__3[[#This Row],[date]],"ddd")</f>
        <v>Thu</v>
      </c>
      <c r="AX401" t="str" cm="1">
        <f t="array" ref="AX401">_xlfn.IFS(US_Accidents_March23__3[[#This Row],[hour]]&lt;6,"NIGHT",US_Accidents_March23__3[[#This Row],[hour]]&lt;12,"MORNING",US_Accidents_March23__3[[#This Row],[hour]]&lt;17,"AFTERNOON",TRUE,"EVENING")</f>
        <v>MORNING</v>
      </c>
      <c r="AY401" t="str">
        <f>IF(WEEKDAY(US_Accidents_March23__3[[#This Row],[date]],2)&gt;5,"WEEKEND","WEEKDAY")</f>
        <v>WEEKDAY</v>
      </c>
    </row>
    <row r="402" spans="1:51" x14ac:dyDescent="0.35">
      <c r="A402" t="s">
        <v>1941</v>
      </c>
      <c r="B402" t="s">
        <v>46</v>
      </c>
      <c r="C402">
        <v>2</v>
      </c>
      <c r="D402" s="1">
        <v>42712.461469907408</v>
      </c>
      <c r="E402" s="1">
        <v>42712.482094907406</v>
      </c>
      <c r="F402">
        <v>41.248641999999997</v>
      </c>
      <c r="G402">
        <v>-96.119568000000001</v>
      </c>
      <c r="H402" t="s">
        <v>47</v>
      </c>
      <c r="I402" t="s">
        <v>47</v>
      </c>
      <c r="J402">
        <v>0.01</v>
      </c>
      <c r="K402" t="s">
        <v>1942</v>
      </c>
      <c r="L402" t="s">
        <v>1526</v>
      </c>
      <c r="M402" t="s">
        <v>1683</v>
      </c>
      <c r="N402" t="s">
        <v>1625</v>
      </c>
      <c r="O402" t="s">
        <v>692</v>
      </c>
      <c r="P402" t="s">
        <v>1698</v>
      </c>
      <c r="Q402" t="s">
        <v>53</v>
      </c>
      <c r="R402" t="s">
        <v>1679</v>
      </c>
      <c r="S402" t="s">
        <v>1685</v>
      </c>
      <c r="T402" s="1">
        <v>42712.454861111109</v>
      </c>
      <c r="U402">
        <v>18</v>
      </c>
      <c r="V402">
        <v>3.1</v>
      </c>
      <c r="W402">
        <v>60</v>
      </c>
      <c r="X402">
        <v>30.64</v>
      </c>
      <c r="Y402">
        <v>10</v>
      </c>
      <c r="Z402" t="s">
        <v>102</v>
      </c>
      <c r="AA402">
        <v>16.100000000000001</v>
      </c>
      <c r="AC402" t="s">
        <v>353</v>
      </c>
      <c r="AD402" t="b">
        <v>0</v>
      </c>
      <c r="AE402" t="b">
        <v>0</v>
      </c>
      <c r="AF402" t="b">
        <v>1</v>
      </c>
      <c r="AG402" t="b">
        <v>0</v>
      </c>
      <c r="AH402" t="b">
        <v>0</v>
      </c>
      <c r="AI402" t="b">
        <v>0</v>
      </c>
      <c r="AJ402" t="b">
        <v>0</v>
      </c>
      <c r="AK402" t="b">
        <v>0</v>
      </c>
      <c r="AL402" t="b">
        <v>0</v>
      </c>
      <c r="AM402" t="b">
        <v>0</v>
      </c>
      <c r="AN402" t="b">
        <v>0</v>
      </c>
      <c r="AO402" t="b">
        <v>1</v>
      </c>
      <c r="AP402" t="b">
        <v>0</v>
      </c>
      <c r="AQ402" t="s">
        <v>61</v>
      </c>
      <c r="AR402" t="s">
        <v>61</v>
      </c>
      <c r="AS402" t="s">
        <v>61</v>
      </c>
      <c r="AT402" t="s">
        <v>61</v>
      </c>
      <c r="AU402">
        <f>INT(US_Accidents_March23__3[[#This Row],[Start_Time]])</f>
        <v>42712</v>
      </c>
      <c r="AV402">
        <f>HOUR(US_Accidents_March23__3[[#This Row],[Start_Time]])</f>
        <v>11</v>
      </c>
      <c r="AW402" t="str">
        <f>TEXT(US_Accidents_March23__3[[#This Row],[date]],"ddd")</f>
        <v>Thu</v>
      </c>
      <c r="AX402" t="str" cm="1">
        <f t="array" ref="AX402">_xlfn.IFS(US_Accidents_March23__3[[#This Row],[hour]]&lt;6,"NIGHT",US_Accidents_March23__3[[#This Row],[hour]]&lt;12,"MORNING",US_Accidents_March23__3[[#This Row],[hour]]&lt;17,"AFTERNOON",TRUE,"EVENING")</f>
        <v>MORNING</v>
      </c>
      <c r="AY402" t="str">
        <f>IF(WEEKDAY(US_Accidents_March23__3[[#This Row],[date]],2)&gt;5,"WEEKEND","WEEKDAY")</f>
        <v>WEEKDAY</v>
      </c>
    </row>
    <row r="403" spans="1:51" x14ac:dyDescent="0.35">
      <c r="A403" t="s">
        <v>1943</v>
      </c>
      <c r="B403" t="s">
        <v>46</v>
      </c>
      <c r="C403">
        <v>2</v>
      </c>
      <c r="D403" s="1">
        <v>42712.547106481485</v>
      </c>
      <c r="E403" s="1">
        <v>42712.5781712963</v>
      </c>
      <c r="F403">
        <v>41.234093000000001</v>
      </c>
      <c r="G403">
        <v>-96.119530000000012</v>
      </c>
      <c r="H403" t="s">
        <v>47</v>
      </c>
      <c r="I403" t="s">
        <v>47</v>
      </c>
      <c r="J403">
        <v>0.01</v>
      </c>
      <c r="K403" t="s">
        <v>1918</v>
      </c>
      <c r="L403" t="s">
        <v>1697</v>
      </c>
      <c r="M403" t="s">
        <v>1683</v>
      </c>
      <c r="N403" t="s">
        <v>1625</v>
      </c>
      <c r="O403" t="s">
        <v>692</v>
      </c>
      <c r="P403" t="s">
        <v>1698</v>
      </c>
      <c r="Q403" t="s">
        <v>53</v>
      </c>
      <c r="R403" t="s">
        <v>1679</v>
      </c>
      <c r="S403" t="s">
        <v>1685</v>
      </c>
      <c r="T403" s="1">
        <v>42712.552083333336</v>
      </c>
      <c r="U403">
        <v>24.1</v>
      </c>
      <c r="V403">
        <v>12</v>
      </c>
      <c r="W403">
        <v>54</v>
      </c>
      <c r="X403">
        <v>30.61</v>
      </c>
      <c r="Y403">
        <v>10</v>
      </c>
      <c r="Z403" t="s">
        <v>102</v>
      </c>
      <c r="AA403">
        <v>13.8</v>
      </c>
      <c r="AC403" t="s">
        <v>353</v>
      </c>
      <c r="AD403" t="b">
        <v>0</v>
      </c>
      <c r="AE403" t="b">
        <v>0</v>
      </c>
      <c r="AF403" t="b">
        <v>0</v>
      </c>
      <c r="AG403" t="b">
        <v>0</v>
      </c>
      <c r="AH403" t="b">
        <v>0</v>
      </c>
      <c r="AI403" t="b">
        <v>0</v>
      </c>
      <c r="AJ403" t="b">
        <v>0</v>
      </c>
      <c r="AK403" t="b">
        <v>0</v>
      </c>
      <c r="AL403" t="b">
        <v>0</v>
      </c>
      <c r="AM403" t="b">
        <v>0</v>
      </c>
      <c r="AN403" t="b">
        <v>0</v>
      </c>
      <c r="AO403" t="b">
        <v>1</v>
      </c>
      <c r="AP403" t="b">
        <v>0</v>
      </c>
      <c r="AQ403" t="s">
        <v>61</v>
      </c>
      <c r="AR403" t="s">
        <v>61</v>
      </c>
      <c r="AS403" t="s">
        <v>61</v>
      </c>
      <c r="AT403" t="s">
        <v>61</v>
      </c>
      <c r="AU403">
        <f>INT(US_Accidents_March23__3[[#This Row],[Start_Time]])</f>
        <v>42712</v>
      </c>
      <c r="AV403">
        <f>HOUR(US_Accidents_March23__3[[#This Row],[Start_Time]])</f>
        <v>13</v>
      </c>
      <c r="AW403" t="str">
        <f>TEXT(US_Accidents_March23__3[[#This Row],[date]],"ddd")</f>
        <v>Thu</v>
      </c>
      <c r="AX403" t="str" cm="1">
        <f t="array" ref="AX403">_xlfn.IFS(US_Accidents_March23__3[[#This Row],[hour]]&lt;6,"NIGHT",US_Accidents_March23__3[[#This Row],[hour]]&lt;12,"MORNING",US_Accidents_March23__3[[#This Row],[hour]]&lt;17,"AFTERNOON",TRUE,"EVENING")</f>
        <v>AFTERNOON</v>
      </c>
      <c r="AY403" t="str">
        <f>IF(WEEKDAY(US_Accidents_March23__3[[#This Row],[date]],2)&gt;5,"WEEKEND","WEEKDAY")</f>
        <v>WEEKDAY</v>
      </c>
    </row>
    <row r="404" spans="1:51" x14ac:dyDescent="0.35">
      <c r="A404" t="s">
        <v>1944</v>
      </c>
      <c r="B404" t="s">
        <v>46</v>
      </c>
      <c r="C404">
        <v>2</v>
      </c>
      <c r="D404" s="1">
        <v>42712.575150462966</v>
      </c>
      <c r="E404" s="1">
        <v>42712.606122685182</v>
      </c>
      <c r="F404">
        <v>41.209751000000004</v>
      </c>
      <c r="G404">
        <v>-95.933402999999998</v>
      </c>
      <c r="H404" t="s">
        <v>47</v>
      </c>
      <c r="I404" t="s">
        <v>47</v>
      </c>
      <c r="J404">
        <v>0.01</v>
      </c>
      <c r="K404" t="s">
        <v>1821</v>
      </c>
      <c r="L404" t="s">
        <v>1765</v>
      </c>
      <c r="M404" t="s">
        <v>1683</v>
      </c>
      <c r="N404" t="s">
        <v>1625</v>
      </c>
      <c r="O404" t="s">
        <v>692</v>
      </c>
      <c r="P404" t="s">
        <v>1720</v>
      </c>
      <c r="Q404" t="s">
        <v>53</v>
      </c>
      <c r="R404" t="s">
        <v>1679</v>
      </c>
      <c r="S404" t="s">
        <v>1694</v>
      </c>
      <c r="T404" s="1">
        <v>42712.581944444442</v>
      </c>
      <c r="U404">
        <v>23.7</v>
      </c>
      <c r="V404">
        <v>9.6999999999999993</v>
      </c>
      <c r="W404">
        <v>51</v>
      </c>
      <c r="X404">
        <v>30.66</v>
      </c>
      <c r="Y404">
        <v>10</v>
      </c>
      <c r="Z404" t="s">
        <v>102</v>
      </c>
      <c r="AA404">
        <v>18.399999999999999</v>
      </c>
      <c r="AC404" t="s">
        <v>366</v>
      </c>
      <c r="AD404" t="b">
        <v>0</v>
      </c>
      <c r="AE404" t="b">
        <v>0</v>
      </c>
      <c r="AF404" t="b">
        <v>1</v>
      </c>
      <c r="AG404" t="b">
        <v>0</v>
      </c>
      <c r="AH404" t="b">
        <v>0</v>
      </c>
      <c r="AI404" t="b">
        <v>0</v>
      </c>
      <c r="AJ404" t="b">
        <v>0</v>
      </c>
      <c r="AK404" t="b">
        <v>0</v>
      </c>
      <c r="AL404" t="b">
        <v>0</v>
      </c>
      <c r="AM404" t="b">
        <v>0</v>
      </c>
      <c r="AN404" t="b">
        <v>0</v>
      </c>
      <c r="AO404" t="b">
        <v>1</v>
      </c>
      <c r="AP404" t="b">
        <v>0</v>
      </c>
      <c r="AQ404" t="s">
        <v>61</v>
      </c>
      <c r="AR404" t="s">
        <v>61</v>
      </c>
      <c r="AS404" t="s">
        <v>61</v>
      </c>
      <c r="AT404" t="s">
        <v>61</v>
      </c>
      <c r="AU404">
        <f>INT(US_Accidents_March23__3[[#This Row],[Start_Time]])</f>
        <v>42712</v>
      </c>
      <c r="AV404">
        <f>HOUR(US_Accidents_March23__3[[#This Row],[Start_Time]])</f>
        <v>13</v>
      </c>
      <c r="AW404" t="str">
        <f>TEXT(US_Accidents_March23__3[[#This Row],[date]],"ddd")</f>
        <v>Thu</v>
      </c>
      <c r="AX404" t="str" cm="1">
        <f t="array" ref="AX404">_xlfn.IFS(US_Accidents_March23__3[[#This Row],[hour]]&lt;6,"NIGHT",US_Accidents_March23__3[[#This Row],[hour]]&lt;12,"MORNING",US_Accidents_March23__3[[#This Row],[hour]]&lt;17,"AFTERNOON",TRUE,"EVENING")</f>
        <v>AFTERNOON</v>
      </c>
      <c r="AY404" t="str">
        <f>IF(WEEKDAY(US_Accidents_March23__3[[#This Row],[date]],2)&gt;5,"WEEKEND","WEEKDAY")</f>
        <v>WEEKDAY</v>
      </c>
    </row>
    <row r="405" spans="1:51" x14ac:dyDescent="0.35">
      <c r="A405" t="s">
        <v>1945</v>
      </c>
      <c r="B405" t="s">
        <v>46</v>
      </c>
      <c r="C405">
        <v>2</v>
      </c>
      <c r="D405" s="1">
        <v>42712.621493055558</v>
      </c>
      <c r="E405" s="1">
        <v>42712.652569444443</v>
      </c>
      <c r="F405">
        <v>41.292079999999999</v>
      </c>
      <c r="G405">
        <v>-96.13889300000001</v>
      </c>
      <c r="H405" t="s">
        <v>47</v>
      </c>
      <c r="I405" t="s">
        <v>47</v>
      </c>
      <c r="J405">
        <v>0.01</v>
      </c>
      <c r="K405" t="s">
        <v>1946</v>
      </c>
      <c r="L405" t="s">
        <v>1731</v>
      </c>
      <c r="M405" t="s">
        <v>1683</v>
      </c>
      <c r="N405" t="s">
        <v>1625</v>
      </c>
      <c r="O405" t="s">
        <v>692</v>
      </c>
      <c r="P405" t="s">
        <v>1773</v>
      </c>
      <c r="Q405" t="s">
        <v>53</v>
      </c>
      <c r="R405" t="s">
        <v>1679</v>
      </c>
      <c r="S405" t="s">
        <v>1685</v>
      </c>
      <c r="T405" s="1">
        <v>42712.621527777781</v>
      </c>
      <c r="U405">
        <v>26.4</v>
      </c>
      <c r="V405">
        <v>16.600000000000001</v>
      </c>
      <c r="W405">
        <v>51</v>
      </c>
      <c r="X405">
        <v>30.6</v>
      </c>
      <c r="Y405">
        <v>10</v>
      </c>
      <c r="Z405" t="s">
        <v>102</v>
      </c>
      <c r="AA405">
        <v>10.4</v>
      </c>
      <c r="AC405" t="s">
        <v>366</v>
      </c>
      <c r="AD405" t="b">
        <v>0</v>
      </c>
      <c r="AE405" t="b">
        <v>0</v>
      </c>
      <c r="AF405" t="b">
        <v>1</v>
      </c>
      <c r="AG405" t="b">
        <v>0</v>
      </c>
      <c r="AH405" t="b">
        <v>0</v>
      </c>
      <c r="AI405" t="b">
        <v>0</v>
      </c>
      <c r="AJ405" t="b">
        <v>0</v>
      </c>
      <c r="AK405" t="b">
        <v>0</v>
      </c>
      <c r="AL405" t="b">
        <v>0</v>
      </c>
      <c r="AM405" t="b">
        <v>0</v>
      </c>
      <c r="AN405" t="b">
        <v>0</v>
      </c>
      <c r="AO405" t="b">
        <v>1</v>
      </c>
      <c r="AP405" t="b">
        <v>0</v>
      </c>
      <c r="AQ405" t="s">
        <v>61</v>
      </c>
      <c r="AR405" t="s">
        <v>61</v>
      </c>
      <c r="AS405" t="s">
        <v>61</v>
      </c>
      <c r="AT405" t="s">
        <v>61</v>
      </c>
      <c r="AU405">
        <f>INT(US_Accidents_March23__3[[#This Row],[Start_Time]])</f>
        <v>42712</v>
      </c>
      <c r="AV405">
        <f>HOUR(US_Accidents_March23__3[[#This Row],[Start_Time]])</f>
        <v>14</v>
      </c>
      <c r="AW405" t="str">
        <f>TEXT(US_Accidents_March23__3[[#This Row],[date]],"ddd")</f>
        <v>Thu</v>
      </c>
      <c r="AX405" t="str" cm="1">
        <f t="array" ref="AX405">_xlfn.IFS(US_Accidents_March23__3[[#This Row],[hour]]&lt;6,"NIGHT",US_Accidents_March23__3[[#This Row],[hour]]&lt;12,"MORNING",US_Accidents_March23__3[[#This Row],[hour]]&lt;17,"AFTERNOON",TRUE,"EVENING")</f>
        <v>AFTERNOON</v>
      </c>
      <c r="AY405" t="str">
        <f>IF(WEEKDAY(US_Accidents_March23__3[[#This Row],[date]],2)&gt;5,"WEEKEND","WEEKDAY")</f>
        <v>WEEKDAY</v>
      </c>
    </row>
    <row r="406" spans="1:51" x14ac:dyDescent="0.35">
      <c r="A406" t="s">
        <v>1948</v>
      </c>
      <c r="B406" t="s">
        <v>46</v>
      </c>
      <c r="C406">
        <v>3</v>
      </c>
      <c r="D406" s="1">
        <v>42713.29310185185</v>
      </c>
      <c r="E406" s="1">
        <v>42713.313067129631</v>
      </c>
      <c r="F406">
        <v>41.650871000000002</v>
      </c>
      <c r="G406">
        <v>-93.667686000000003</v>
      </c>
      <c r="H406" t="s">
        <v>47</v>
      </c>
      <c r="I406" t="s">
        <v>47</v>
      </c>
      <c r="J406">
        <v>0.01</v>
      </c>
      <c r="K406" t="s">
        <v>1949</v>
      </c>
      <c r="L406" t="s">
        <v>940</v>
      </c>
      <c r="M406" t="s">
        <v>1776</v>
      </c>
      <c r="N406" t="s">
        <v>1569</v>
      </c>
      <c r="O406" t="s">
        <v>1688</v>
      </c>
      <c r="P406" t="s">
        <v>1848</v>
      </c>
      <c r="Q406" t="s">
        <v>53</v>
      </c>
      <c r="R406" t="s">
        <v>1679</v>
      </c>
      <c r="S406" t="s">
        <v>1757</v>
      </c>
      <c r="T406" s="1">
        <v>42713.288194444445</v>
      </c>
      <c r="U406">
        <v>8.6</v>
      </c>
      <c r="V406">
        <v>-1.3</v>
      </c>
      <c r="W406">
        <v>85</v>
      </c>
      <c r="X406">
        <v>30.62</v>
      </c>
      <c r="Y406">
        <v>10</v>
      </c>
      <c r="Z406" t="s">
        <v>96</v>
      </c>
      <c r="AA406">
        <v>5.8</v>
      </c>
      <c r="AC406" t="s">
        <v>366</v>
      </c>
      <c r="AD406" t="b">
        <v>0</v>
      </c>
      <c r="AE406" t="b">
        <v>0</v>
      </c>
      <c r="AF406" t="b">
        <v>0</v>
      </c>
      <c r="AG406" t="b">
        <v>0</v>
      </c>
      <c r="AH406" t="b">
        <v>0</v>
      </c>
      <c r="AI406" t="b">
        <v>0</v>
      </c>
      <c r="AJ406" t="b">
        <v>0</v>
      </c>
      <c r="AK406" t="b">
        <v>0</v>
      </c>
      <c r="AL406" t="b">
        <v>0</v>
      </c>
      <c r="AM406" t="b">
        <v>0</v>
      </c>
      <c r="AN406" t="b">
        <v>0</v>
      </c>
      <c r="AO406" t="b">
        <v>0</v>
      </c>
      <c r="AP406" t="b">
        <v>0</v>
      </c>
      <c r="AQ406" t="s">
        <v>57</v>
      </c>
      <c r="AR406" t="s">
        <v>61</v>
      </c>
      <c r="AS406" t="s">
        <v>61</v>
      </c>
      <c r="AT406" t="s">
        <v>61</v>
      </c>
      <c r="AU406">
        <f>INT(US_Accidents_March23__3[[#This Row],[Start_Time]])</f>
        <v>42713</v>
      </c>
      <c r="AV406">
        <f>HOUR(US_Accidents_March23__3[[#This Row],[Start_Time]])</f>
        <v>7</v>
      </c>
      <c r="AW406" t="str">
        <f>TEXT(US_Accidents_March23__3[[#This Row],[date]],"ddd")</f>
        <v>Fri</v>
      </c>
      <c r="AX406" t="str" cm="1">
        <f t="array" ref="AX406">_xlfn.IFS(US_Accidents_March23__3[[#This Row],[hour]]&lt;6,"NIGHT",US_Accidents_March23__3[[#This Row],[hour]]&lt;12,"MORNING",US_Accidents_March23__3[[#This Row],[hour]]&lt;17,"AFTERNOON",TRUE,"EVENING")</f>
        <v>MORNING</v>
      </c>
      <c r="AY406" t="str">
        <f>IF(WEEKDAY(US_Accidents_March23__3[[#This Row],[date]],2)&gt;5,"WEEKEND","WEEKDAY")</f>
        <v>WEEKDAY</v>
      </c>
    </row>
    <row r="407" spans="1:51" x14ac:dyDescent="0.35">
      <c r="A407" t="s">
        <v>1950</v>
      </c>
      <c r="B407" t="s">
        <v>46</v>
      </c>
      <c r="C407">
        <v>2</v>
      </c>
      <c r="D407" s="1">
        <v>42713.447060185186</v>
      </c>
      <c r="E407" s="1">
        <v>42713.46769675926</v>
      </c>
      <c r="F407">
        <v>41.139586999999999</v>
      </c>
      <c r="G407">
        <v>-96.239349000000004</v>
      </c>
      <c r="H407" t="s">
        <v>47</v>
      </c>
      <c r="I407" t="s">
        <v>47</v>
      </c>
      <c r="J407">
        <v>0.01</v>
      </c>
      <c r="K407" t="s">
        <v>1951</v>
      </c>
      <c r="L407" t="s">
        <v>1952</v>
      </c>
      <c r="M407" t="s">
        <v>1759</v>
      </c>
      <c r="N407" t="s">
        <v>1692</v>
      </c>
      <c r="O407" t="s">
        <v>692</v>
      </c>
      <c r="P407" t="s">
        <v>1953</v>
      </c>
      <c r="Q407" t="s">
        <v>53</v>
      </c>
      <c r="R407" t="s">
        <v>1679</v>
      </c>
      <c r="S407" t="s">
        <v>1685</v>
      </c>
      <c r="T407" s="1">
        <v>42713.440972222219</v>
      </c>
      <c r="U407">
        <v>16.3</v>
      </c>
      <c r="V407">
        <v>10.8</v>
      </c>
      <c r="W407">
        <v>73</v>
      </c>
      <c r="X407">
        <v>30.63</v>
      </c>
      <c r="Y407">
        <v>10</v>
      </c>
      <c r="Z407" t="s">
        <v>458</v>
      </c>
      <c r="AA407">
        <v>3.5</v>
      </c>
      <c r="AC407" t="s">
        <v>70</v>
      </c>
      <c r="AD407" t="b">
        <v>0</v>
      </c>
      <c r="AE407" t="b">
        <v>0</v>
      </c>
      <c r="AF407" t="b">
        <v>0</v>
      </c>
      <c r="AG407" t="b">
        <v>0</v>
      </c>
      <c r="AH407" t="b">
        <v>0</v>
      </c>
      <c r="AI407" t="b">
        <v>0</v>
      </c>
      <c r="AJ407" t="b">
        <v>0</v>
      </c>
      <c r="AK407" t="b">
        <v>0</v>
      </c>
      <c r="AL407" t="b">
        <v>0</v>
      </c>
      <c r="AM407" t="b">
        <v>0</v>
      </c>
      <c r="AN407" t="b">
        <v>0</v>
      </c>
      <c r="AO407" t="b">
        <v>1</v>
      </c>
      <c r="AP407" t="b">
        <v>0</v>
      </c>
      <c r="AQ407" t="s">
        <v>61</v>
      </c>
      <c r="AR407" t="s">
        <v>61</v>
      </c>
      <c r="AS407" t="s">
        <v>61</v>
      </c>
      <c r="AT407" t="s">
        <v>61</v>
      </c>
      <c r="AU407">
        <f>INT(US_Accidents_March23__3[[#This Row],[Start_Time]])</f>
        <v>42713</v>
      </c>
      <c r="AV407">
        <f>HOUR(US_Accidents_March23__3[[#This Row],[Start_Time]])</f>
        <v>10</v>
      </c>
      <c r="AW407" t="str">
        <f>TEXT(US_Accidents_March23__3[[#This Row],[date]],"ddd")</f>
        <v>Fri</v>
      </c>
      <c r="AX407" t="str" cm="1">
        <f t="array" ref="AX407">_xlfn.IFS(US_Accidents_March23__3[[#This Row],[hour]]&lt;6,"NIGHT",US_Accidents_March23__3[[#This Row],[hour]]&lt;12,"MORNING",US_Accidents_March23__3[[#This Row],[hour]]&lt;17,"AFTERNOON",TRUE,"EVENING")</f>
        <v>MORNING</v>
      </c>
      <c r="AY407" t="str">
        <f>IF(WEEKDAY(US_Accidents_March23__3[[#This Row],[date]],2)&gt;5,"WEEKEND","WEEKDAY")</f>
        <v>WEEKDAY</v>
      </c>
    </row>
    <row r="408" spans="1:51" x14ac:dyDescent="0.35">
      <c r="A408" t="s">
        <v>1954</v>
      </c>
      <c r="B408" t="s">
        <v>46</v>
      </c>
      <c r="C408">
        <v>2</v>
      </c>
      <c r="D408" s="1">
        <v>42713.538645833331</v>
      </c>
      <c r="E408" s="1">
        <v>42713.559328703705</v>
      </c>
      <c r="F408">
        <v>41.267947999999997</v>
      </c>
      <c r="G408">
        <v>-95.937103000000008</v>
      </c>
      <c r="H408" t="s">
        <v>47</v>
      </c>
      <c r="I408" t="s">
        <v>47</v>
      </c>
      <c r="J408">
        <v>0</v>
      </c>
      <c r="K408" t="s">
        <v>1955</v>
      </c>
      <c r="L408" t="s">
        <v>1750</v>
      </c>
      <c r="M408" t="s">
        <v>1683</v>
      </c>
      <c r="N408" t="s">
        <v>1625</v>
      </c>
      <c r="O408" t="s">
        <v>692</v>
      </c>
      <c r="P408" t="s">
        <v>1808</v>
      </c>
      <c r="Q408" t="s">
        <v>53</v>
      </c>
      <c r="R408" t="s">
        <v>1679</v>
      </c>
      <c r="S408" t="s">
        <v>1696</v>
      </c>
      <c r="T408" s="1">
        <v>42713.536111111112</v>
      </c>
      <c r="U408">
        <v>19</v>
      </c>
      <c r="V408">
        <v>12.3</v>
      </c>
      <c r="W408">
        <v>62</v>
      </c>
      <c r="X408">
        <v>30.62</v>
      </c>
      <c r="Y408">
        <v>10</v>
      </c>
      <c r="Z408" t="s">
        <v>165</v>
      </c>
      <c r="AA408">
        <v>4.5999999999999996</v>
      </c>
      <c r="AC408" t="s">
        <v>70</v>
      </c>
      <c r="AD408" t="b">
        <v>0</v>
      </c>
      <c r="AE408" t="b">
        <v>0</v>
      </c>
      <c r="AF408" t="b">
        <v>1</v>
      </c>
      <c r="AG408" t="b">
        <v>0</v>
      </c>
      <c r="AH408" t="b">
        <v>0</v>
      </c>
      <c r="AI408" t="b">
        <v>0</v>
      </c>
      <c r="AJ408" t="b">
        <v>0</v>
      </c>
      <c r="AK408" t="b">
        <v>0</v>
      </c>
      <c r="AL408" t="b">
        <v>0</v>
      </c>
      <c r="AM408" t="b">
        <v>0</v>
      </c>
      <c r="AN408" t="b">
        <v>0</v>
      </c>
      <c r="AO408" t="b">
        <v>1</v>
      </c>
      <c r="AP408" t="b">
        <v>0</v>
      </c>
      <c r="AQ408" t="s">
        <v>61</v>
      </c>
      <c r="AR408" t="s">
        <v>61</v>
      </c>
      <c r="AS408" t="s">
        <v>61</v>
      </c>
      <c r="AT408" t="s">
        <v>61</v>
      </c>
      <c r="AU408">
        <f>INT(US_Accidents_March23__3[[#This Row],[Start_Time]])</f>
        <v>42713</v>
      </c>
      <c r="AV408">
        <f>HOUR(US_Accidents_March23__3[[#This Row],[Start_Time]])</f>
        <v>12</v>
      </c>
      <c r="AW408" t="str">
        <f>TEXT(US_Accidents_March23__3[[#This Row],[date]],"ddd")</f>
        <v>Fri</v>
      </c>
      <c r="AX408" t="str" cm="1">
        <f t="array" ref="AX408">_xlfn.IFS(US_Accidents_March23__3[[#This Row],[hour]]&lt;6,"NIGHT",US_Accidents_March23__3[[#This Row],[hour]]&lt;12,"MORNING",US_Accidents_March23__3[[#This Row],[hour]]&lt;17,"AFTERNOON",TRUE,"EVENING")</f>
        <v>AFTERNOON</v>
      </c>
      <c r="AY408" t="str">
        <f>IF(WEEKDAY(US_Accidents_March23__3[[#This Row],[date]],2)&gt;5,"WEEKEND","WEEKDAY")</f>
        <v>WEEKDAY</v>
      </c>
    </row>
    <row r="409" spans="1:51" x14ac:dyDescent="0.35">
      <c r="A409" t="s">
        <v>1956</v>
      </c>
      <c r="B409" t="s">
        <v>46</v>
      </c>
      <c r="C409">
        <v>3</v>
      </c>
      <c r="D409" s="1">
        <v>42713.73332175926</v>
      </c>
      <c r="E409" s="1">
        <v>42713.764143518521</v>
      </c>
      <c r="F409">
        <v>41.680472999999999</v>
      </c>
      <c r="G409">
        <v>-93.367789999999999</v>
      </c>
      <c r="H409" t="s">
        <v>47</v>
      </c>
      <c r="I409" t="s">
        <v>47</v>
      </c>
      <c r="J409">
        <v>6.33</v>
      </c>
      <c r="K409" t="s">
        <v>1957</v>
      </c>
      <c r="L409" t="s">
        <v>1771</v>
      </c>
      <c r="M409" t="s">
        <v>1892</v>
      </c>
      <c r="N409" t="s">
        <v>1569</v>
      </c>
      <c r="O409" t="s">
        <v>1688</v>
      </c>
      <c r="P409" t="s">
        <v>1893</v>
      </c>
      <c r="Q409" t="s">
        <v>53</v>
      </c>
      <c r="R409" t="s">
        <v>1679</v>
      </c>
      <c r="S409" t="s">
        <v>1757</v>
      </c>
      <c r="T409" s="1">
        <v>42713.732638888891</v>
      </c>
      <c r="U409">
        <v>21.2</v>
      </c>
      <c r="V409">
        <v>16.399999999999999</v>
      </c>
      <c r="W409">
        <v>58</v>
      </c>
      <c r="X409">
        <v>30.55</v>
      </c>
      <c r="Y409">
        <v>10</v>
      </c>
      <c r="Z409" t="s">
        <v>96</v>
      </c>
      <c r="AA409">
        <v>3.5</v>
      </c>
      <c r="AC409" t="s">
        <v>70</v>
      </c>
      <c r="AD409" t="b">
        <v>0</v>
      </c>
      <c r="AE409" t="b">
        <v>0</v>
      </c>
      <c r="AF409" t="b">
        <v>0</v>
      </c>
      <c r="AG409" t="b">
        <v>0</v>
      </c>
      <c r="AH409" t="b">
        <v>0</v>
      </c>
      <c r="AI409" t="b">
        <v>0</v>
      </c>
      <c r="AJ409" t="b">
        <v>0</v>
      </c>
      <c r="AK409" t="b">
        <v>0</v>
      </c>
      <c r="AL409" t="b">
        <v>0</v>
      </c>
      <c r="AM409" t="b">
        <v>0</v>
      </c>
      <c r="AN409" t="b">
        <v>0</v>
      </c>
      <c r="AO409" t="b">
        <v>0</v>
      </c>
      <c r="AP409" t="b">
        <v>0</v>
      </c>
      <c r="AQ409" t="s">
        <v>57</v>
      </c>
      <c r="AR409" t="s">
        <v>57</v>
      </c>
      <c r="AS409" t="s">
        <v>61</v>
      </c>
      <c r="AT409" t="s">
        <v>61</v>
      </c>
      <c r="AU409">
        <f>INT(US_Accidents_March23__3[[#This Row],[Start_Time]])</f>
        <v>42713</v>
      </c>
      <c r="AV409">
        <f>HOUR(US_Accidents_March23__3[[#This Row],[Start_Time]])</f>
        <v>17</v>
      </c>
      <c r="AW409" t="str">
        <f>TEXT(US_Accidents_March23__3[[#This Row],[date]],"ddd")</f>
        <v>Fri</v>
      </c>
      <c r="AX409" t="str" cm="1">
        <f t="array" ref="AX409">_xlfn.IFS(US_Accidents_March23__3[[#This Row],[hour]]&lt;6,"NIGHT",US_Accidents_March23__3[[#This Row],[hour]]&lt;12,"MORNING",US_Accidents_March23__3[[#This Row],[hour]]&lt;17,"AFTERNOON",TRUE,"EVENING")</f>
        <v>EVENING</v>
      </c>
      <c r="AY409" t="str">
        <f>IF(WEEKDAY(US_Accidents_March23__3[[#This Row],[date]],2)&gt;5,"WEEKEND","WEEKDAY")</f>
        <v>WEEKDAY</v>
      </c>
    </row>
    <row r="410" spans="1:51" x14ac:dyDescent="0.35">
      <c r="A410" t="s">
        <v>1962</v>
      </c>
      <c r="B410" t="s">
        <v>46</v>
      </c>
      <c r="C410">
        <v>3</v>
      </c>
      <c r="D410" s="1">
        <v>42715.607222222221</v>
      </c>
      <c r="E410" s="1">
        <v>42715.637916666667</v>
      </c>
      <c r="F410">
        <v>41.497516999999995</v>
      </c>
      <c r="G410">
        <v>-94.868622000000002</v>
      </c>
      <c r="H410" t="s">
        <v>47</v>
      </c>
      <c r="I410" t="s">
        <v>47</v>
      </c>
      <c r="J410">
        <v>5.72</v>
      </c>
      <c r="K410" t="s">
        <v>1963</v>
      </c>
      <c r="L410" t="s">
        <v>1771</v>
      </c>
      <c r="M410" t="s">
        <v>1959</v>
      </c>
      <c r="N410" t="s">
        <v>1756</v>
      </c>
      <c r="O410" t="s">
        <v>1688</v>
      </c>
      <c r="P410" t="s">
        <v>1960</v>
      </c>
      <c r="Q410" t="s">
        <v>53</v>
      </c>
      <c r="R410" t="s">
        <v>1679</v>
      </c>
      <c r="S410" t="s">
        <v>1961</v>
      </c>
      <c r="T410" s="1">
        <v>42715.607638888891</v>
      </c>
      <c r="U410">
        <v>30.2</v>
      </c>
      <c r="V410">
        <v>18.5</v>
      </c>
      <c r="W410">
        <v>80</v>
      </c>
      <c r="X410">
        <v>29.85</v>
      </c>
      <c r="Y410">
        <v>2</v>
      </c>
      <c r="Z410" t="s">
        <v>118</v>
      </c>
      <c r="AA410">
        <v>17.3</v>
      </c>
      <c r="AC410" t="s">
        <v>315</v>
      </c>
      <c r="AD410" t="b">
        <v>0</v>
      </c>
      <c r="AE410" t="b">
        <v>0</v>
      </c>
      <c r="AF410" t="b">
        <v>0</v>
      </c>
      <c r="AG410" t="b">
        <v>0</v>
      </c>
      <c r="AH410" t="b">
        <v>0</v>
      </c>
      <c r="AI410" t="b">
        <v>0</v>
      </c>
      <c r="AJ410" t="b">
        <v>0</v>
      </c>
      <c r="AK410" t="b">
        <v>0</v>
      </c>
      <c r="AL410" t="b">
        <v>0</v>
      </c>
      <c r="AM410" t="b">
        <v>0</v>
      </c>
      <c r="AN410" t="b">
        <v>0</v>
      </c>
      <c r="AO410" t="b">
        <v>0</v>
      </c>
      <c r="AP410" t="b">
        <v>0</v>
      </c>
      <c r="AQ410" t="s">
        <v>61</v>
      </c>
      <c r="AR410" t="s">
        <v>61</v>
      </c>
      <c r="AS410" t="s">
        <v>61</v>
      </c>
      <c r="AT410" t="s">
        <v>61</v>
      </c>
      <c r="AU410">
        <f>INT(US_Accidents_March23__3[[#This Row],[Start_Time]])</f>
        <v>42715</v>
      </c>
      <c r="AV410">
        <f>HOUR(US_Accidents_March23__3[[#This Row],[Start_Time]])</f>
        <v>14</v>
      </c>
      <c r="AW410" t="str">
        <f>TEXT(US_Accidents_March23__3[[#This Row],[date]],"ddd")</f>
        <v>Sun</v>
      </c>
      <c r="AX410" t="str" cm="1">
        <f t="array" ref="AX410">_xlfn.IFS(US_Accidents_March23__3[[#This Row],[hour]]&lt;6,"NIGHT",US_Accidents_March23__3[[#This Row],[hour]]&lt;12,"MORNING",US_Accidents_March23__3[[#This Row],[hour]]&lt;17,"AFTERNOON",TRUE,"EVENING")</f>
        <v>AFTERNOON</v>
      </c>
      <c r="AY410" t="str">
        <f>IF(WEEKDAY(US_Accidents_March23__3[[#This Row],[date]],2)&gt;5,"WEEKEND","WEEKDAY")</f>
        <v>WEEKEND</v>
      </c>
    </row>
    <row r="411" spans="1:51" x14ac:dyDescent="0.35">
      <c r="A411" t="s">
        <v>1964</v>
      </c>
      <c r="B411" t="s">
        <v>46</v>
      </c>
      <c r="C411">
        <v>3</v>
      </c>
      <c r="D411" s="1">
        <v>42716.344467592593</v>
      </c>
      <c r="E411" s="1">
        <v>42716.364930555559</v>
      </c>
      <c r="F411">
        <v>41.956012999999999</v>
      </c>
      <c r="G411">
        <v>-91.670692000000003</v>
      </c>
      <c r="H411" t="s">
        <v>47</v>
      </c>
      <c r="I411" t="s">
        <v>47</v>
      </c>
      <c r="J411">
        <v>1.06</v>
      </c>
      <c r="K411" t="s">
        <v>1965</v>
      </c>
      <c r="L411" t="s">
        <v>1722</v>
      </c>
      <c r="M411" t="s">
        <v>1714</v>
      </c>
      <c r="N411" t="s">
        <v>1715</v>
      </c>
      <c r="O411" t="s">
        <v>1688</v>
      </c>
      <c r="P411" t="s">
        <v>1716</v>
      </c>
      <c r="Q411" t="s">
        <v>53</v>
      </c>
      <c r="R411" t="s">
        <v>1679</v>
      </c>
      <c r="S411" t="s">
        <v>1717</v>
      </c>
      <c r="T411" s="1">
        <v>42716.327777777777</v>
      </c>
      <c r="U411">
        <v>1</v>
      </c>
      <c r="V411">
        <v>-12.9</v>
      </c>
      <c r="W411">
        <v>95</v>
      </c>
      <c r="X411">
        <v>30.15</v>
      </c>
      <c r="Y411">
        <v>9</v>
      </c>
      <c r="Z411" t="s">
        <v>113</v>
      </c>
      <c r="AA411">
        <v>8.1</v>
      </c>
      <c r="AC411" t="s">
        <v>366</v>
      </c>
      <c r="AD411" t="b">
        <v>0</v>
      </c>
      <c r="AE411" t="b">
        <v>0</v>
      </c>
      <c r="AF411" t="b">
        <v>0</v>
      </c>
      <c r="AG411" t="b">
        <v>0</v>
      </c>
      <c r="AH411" t="b">
        <v>0</v>
      </c>
      <c r="AI411" t="b">
        <v>0</v>
      </c>
      <c r="AJ411" t="b">
        <v>0</v>
      </c>
      <c r="AK411" t="b">
        <v>0</v>
      </c>
      <c r="AL411" t="b">
        <v>0</v>
      </c>
      <c r="AM411" t="b">
        <v>0</v>
      </c>
      <c r="AN411" t="b">
        <v>0</v>
      </c>
      <c r="AO411" t="b">
        <v>0</v>
      </c>
      <c r="AP411" t="b">
        <v>0</v>
      </c>
      <c r="AQ411" t="s">
        <v>61</v>
      </c>
      <c r="AR411" t="s">
        <v>61</v>
      </c>
      <c r="AS411" t="s">
        <v>61</v>
      </c>
      <c r="AT411" t="s">
        <v>61</v>
      </c>
      <c r="AU411">
        <f>INT(US_Accidents_March23__3[[#This Row],[Start_Time]])</f>
        <v>42716</v>
      </c>
      <c r="AV411">
        <f>HOUR(US_Accidents_March23__3[[#This Row],[Start_Time]])</f>
        <v>8</v>
      </c>
      <c r="AW411" t="str">
        <f>TEXT(US_Accidents_March23__3[[#This Row],[date]],"ddd")</f>
        <v>Mon</v>
      </c>
      <c r="AX411" t="str" cm="1">
        <f t="array" ref="AX411">_xlfn.IFS(US_Accidents_March23__3[[#This Row],[hour]]&lt;6,"NIGHT",US_Accidents_March23__3[[#This Row],[hour]]&lt;12,"MORNING",US_Accidents_March23__3[[#This Row],[hour]]&lt;17,"AFTERNOON",TRUE,"EVENING")</f>
        <v>MORNING</v>
      </c>
      <c r="AY411" t="str">
        <f>IF(WEEKDAY(US_Accidents_March23__3[[#This Row],[date]],2)&gt;5,"WEEKEND","WEEKDAY")</f>
        <v>WEEKDAY</v>
      </c>
    </row>
    <row r="412" spans="1:51" x14ac:dyDescent="0.35">
      <c r="A412" t="s">
        <v>1966</v>
      </c>
      <c r="B412" t="s">
        <v>46</v>
      </c>
      <c r="C412">
        <v>2</v>
      </c>
      <c r="D412" s="1">
        <v>42716.362916666665</v>
      </c>
      <c r="E412" s="1">
        <v>42716.383391203701</v>
      </c>
      <c r="F412">
        <v>41.257846999999998</v>
      </c>
      <c r="G412">
        <v>-95.978606999999997</v>
      </c>
      <c r="H412" t="s">
        <v>47</v>
      </c>
      <c r="I412" t="s">
        <v>47</v>
      </c>
      <c r="J412">
        <v>0</v>
      </c>
      <c r="K412" t="s">
        <v>1967</v>
      </c>
      <c r="L412" t="s">
        <v>1751</v>
      </c>
      <c r="M412" t="s">
        <v>1683</v>
      </c>
      <c r="N412" t="s">
        <v>1625</v>
      </c>
      <c r="O412" t="s">
        <v>692</v>
      </c>
      <c r="P412" t="s">
        <v>1706</v>
      </c>
      <c r="Q412" t="s">
        <v>53</v>
      </c>
      <c r="R412" t="s">
        <v>1679</v>
      </c>
      <c r="S412" t="s">
        <v>1696</v>
      </c>
      <c r="T412" s="1">
        <v>42716.369444444441</v>
      </c>
      <c r="U412">
        <v>14</v>
      </c>
      <c r="V412">
        <v>2</v>
      </c>
      <c r="W412">
        <v>74</v>
      </c>
      <c r="X412">
        <v>30.14</v>
      </c>
      <c r="Y412">
        <v>10</v>
      </c>
      <c r="Z412" t="s">
        <v>458</v>
      </c>
      <c r="AA412">
        <v>9.1999999999999993</v>
      </c>
      <c r="AC412" t="s">
        <v>353</v>
      </c>
      <c r="AD412" t="b">
        <v>0</v>
      </c>
      <c r="AE412" t="b">
        <v>0</v>
      </c>
      <c r="AF412" t="b">
        <v>1</v>
      </c>
      <c r="AG412" t="b">
        <v>0</v>
      </c>
      <c r="AH412" t="b">
        <v>0</v>
      </c>
      <c r="AI412" t="b">
        <v>0</v>
      </c>
      <c r="AJ412" t="b">
        <v>0</v>
      </c>
      <c r="AK412" t="b">
        <v>0</v>
      </c>
      <c r="AL412" t="b">
        <v>0</v>
      </c>
      <c r="AM412" t="b">
        <v>0</v>
      </c>
      <c r="AN412" t="b">
        <v>0</v>
      </c>
      <c r="AO412" t="b">
        <v>1</v>
      </c>
      <c r="AP412" t="b">
        <v>0</v>
      </c>
      <c r="AQ412" t="s">
        <v>61</v>
      </c>
      <c r="AR412" t="s">
        <v>61</v>
      </c>
      <c r="AS412" t="s">
        <v>61</v>
      </c>
      <c r="AT412" t="s">
        <v>61</v>
      </c>
      <c r="AU412">
        <f>INT(US_Accidents_March23__3[[#This Row],[Start_Time]])</f>
        <v>42716</v>
      </c>
      <c r="AV412">
        <f>HOUR(US_Accidents_March23__3[[#This Row],[Start_Time]])</f>
        <v>8</v>
      </c>
      <c r="AW412" t="str">
        <f>TEXT(US_Accidents_March23__3[[#This Row],[date]],"ddd")</f>
        <v>Mon</v>
      </c>
      <c r="AX412" t="str" cm="1">
        <f t="array" ref="AX412">_xlfn.IFS(US_Accidents_March23__3[[#This Row],[hour]]&lt;6,"NIGHT",US_Accidents_March23__3[[#This Row],[hour]]&lt;12,"MORNING",US_Accidents_March23__3[[#This Row],[hour]]&lt;17,"AFTERNOON",TRUE,"EVENING")</f>
        <v>MORNING</v>
      </c>
      <c r="AY412" t="str">
        <f>IF(WEEKDAY(US_Accidents_March23__3[[#This Row],[date]],2)&gt;5,"WEEKEND","WEEKDAY")</f>
        <v>WEEKDAY</v>
      </c>
    </row>
    <row r="413" spans="1:51" x14ac:dyDescent="0.35">
      <c r="A413" t="s">
        <v>1968</v>
      </c>
      <c r="B413" t="s">
        <v>46</v>
      </c>
      <c r="C413">
        <v>3</v>
      </c>
      <c r="D413" s="1">
        <v>42716.366099537037</v>
      </c>
      <c r="E413" s="1">
        <v>42716.38652777778</v>
      </c>
      <c r="F413">
        <v>41.979484999999997</v>
      </c>
      <c r="G413">
        <v>-91.671309999999991</v>
      </c>
      <c r="H413" t="s">
        <v>47</v>
      </c>
      <c r="I413" t="s">
        <v>47</v>
      </c>
      <c r="J413">
        <v>0.49</v>
      </c>
      <c r="K413" t="s">
        <v>1969</v>
      </c>
      <c r="L413" t="s">
        <v>1970</v>
      </c>
      <c r="M413" t="s">
        <v>1714</v>
      </c>
      <c r="N413" t="s">
        <v>1715</v>
      </c>
      <c r="O413" t="s">
        <v>1688</v>
      </c>
      <c r="P413" t="s">
        <v>1971</v>
      </c>
      <c r="Q413" t="s">
        <v>53</v>
      </c>
      <c r="R413" t="s">
        <v>1679</v>
      </c>
      <c r="S413" t="s">
        <v>1717</v>
      </c>
      <c r="T413" s="1">
        <v>42716.369444444441</v>
      </c>
      <c r="U413">
        <v>3.9</v>
      </c>
      <c r="V413">
        <v>-6.9</v>
      </c>
      <c r="W413">
        <v>88</v>
      </c>
      <c r="X413">
        <v>30.17</v>
      </c>
      <c r="Y413">
        <v>9</v>
      </c>
      <c r="Z413" t="s">
        <v>96</v>
      </c>
      <c r="AA413">
        <v>5.8</v>
      </c>
      <c r="AC413" t="s">
        <v>366</v>
      </c>
      <c r="AD413" t="b">
        <v>0</v>
      </c>
      <c r="AE413" t="b">
        <v>0</v>
      </c>
      <c r="AF413" t="b">
        <v>0</v>
      </c>
      <c r="AG413" t="b">
        <v>0</v>
      </c>
      <c r="AH413" t="b">
        <v>0</v>
      </c>
      <c r="AI413" t="b">
        <v>0</v>
      </c>
      <c r="AJ413" t="b">
        <v>0</v>
      </c>
      <c r="AK413" t="b">
        <v>0</v>
      </c>
      <c r="AL413" t="b">
        <v>0</v>
      </c>
      <c r="AM413" t="b">
        <v>1</v>
      </c>
      <c r="AN413" t="b">
        <v>0</v>
      </c>
      <c r="AO413" t="b">
        <v>0</v>
      </c>
      <c r="AP413" t="b">
        <v>0</v>
      </c>
      <c r="AQ413" t="s">
        <v>61</v>
      </c>
      <c r="AR413" t="s">
        <v>61</v>
      </c>
      <c r="AS413" t="s">
        <v>61</v>
      </c>
      <c r="AT413" t="s">
        <v>61</v>
      </c>
      <c r="AU413">
        <f>INT(US_Accidents_March23__3[[#This Row],[Start_Time]])</f>
        <v>42716</v>
      </c>
      <c r="AV413">
        <f>HOUR(US_Accidents_March23__3[[#This Row],[Start_Time]])</f>
        <v>8</v>
      </c>
      <c r="AW413" t="str">
        <f>TEXT(US_Accidents_March23__3[[#This Row],[date]],"ddd")</f>
        <v>Mon</v>
      </c>
      <c r="AX413" t="str" cm="1">
        <f t="array" ref="AX413">_xlfn.IFS(US_Accidents_March23__3[[#This Row],[hour]]&lt;6,"NIGHT",US_Accidents_March23__3[[#This Row],[hour]]&lt;12,"MORNING",US_Accidents_March23__3[[#This Row],[hour]]&lt;17,"AFTERNOON",TRUE,"EVENING")</f>
        <v>MORNING</v>
      </c>
      <c r="AY413" t="str">
        <f>IF(WEEKDAY(US_Accidents_March23__3[[#This Row],[date]],2)&gt;5,"WEEKEND","WEEKDAY")</f>
        <v>WEEKDAY</v>
      </c>
    </row>
    <row r="414" spans="1:51" x14ac:dyDescent="0.35">
      <c r="A414" t="s">
        <v>1972</v>
      </c>
      <c r="B414" t="s">
        <v>46</v>
      </c>
      <c r="C414">
        <v>2</v>
      </c>
      <c r="D414" s="1">
        <v>42716.389016203706</v>
      </c>
      <c r="E414" s="1">
        <v>42716.409583333334</v>
      </c>
      <c r="F414">
        <v>41.292213000000004</v>
      </c>
      <c r="G414">
        <v>-96.119629000000003</v>
      </c>
      <c r="H414" t="s">
        <v>47</v>
      </c>
      <c r="I414" t="s">
        <v>47</v>
      </c>
      <c r="J414">
        <v>0.01</v>
      </c>
      <c r="K414" t="s">
        <v>1973</v>
      </c>
      <c r="L414" t="s">
        <v>1817</v>
      </c>
      <c r="M414" t="s">
        <v>1683</v>
      </c>
      <c r="N414" t="s">
        <v>1625</v>
      </c>
      <c r="O414" t="s">
        <v>692</v>
      </c>
      <c r="P414" t="s">
        <v>1773</v>
      </c>
      <c r="Q414" t="s">
        <v>53</v>
      </c>
      <c r="R414" t="s">
        <v>1679</v>
      </c>
      <c r="S414" t="s">
        <v>1685</v>
      </c>
      <c r="T414" s="1">
        <v>42716.385416666664</v>
      </c>
      <c r="U414">
        <v>17.399999999999999</v>
      </c>
      <c r="V414">
        <v>9.1</v>
      </c>
      <c r="W414">
        <v>78</v>
      </c>
      <c r="X414">
        <v>30.09</v>
      </c>
      <c r="Y414">
        <v>10</v>
      </c>
      <c r="Z414" t="s">
        <v>457</v>
      </c>
      <c r="AA414">
        <v>5.8</v>
      </c>
      <c r="AC414" t="s">
        <v>366</v>
      </c>
      <c r="AD414" t="b">
        <v>0</v>
      </c>
      <c r="AE414" t="b">
        <v>0</v>
      </c>
      <c r="AF414" t="b">
        <v>0</v>
      </c>
      <c r="AG414" t="b">
        <v>0</v>
      </c>
      <c r="AH414" t="b">
        <v>0</v>
      </c>
      <c r="AI414" t="b">
        <v>0</v>
      </c>
      <c r="AJ414" t="b">
        <v>0</v>
      </c>
      <c r="AK414" t="b">
        <v>0</v>
      </c>
      <c r="AL414" t="b">
        <v>0</v>
      </c>
      <c r="AM414" t="b">
        <v>0</v>
      </c>
      <c r="AN414" t="b">
        <v>0</v>
      </c>
      <c r="AO414" t="b">
        <v>1</v>
      </c>
      <c r="AP414" t="b">
        <v>0</v>
      </c>
      <c r="AQ414" t="s">
        <v>61</v>
      </c>
      <c r="AR414" t="s">
        <v>61</v>
      </c>
      <c r="AS414" t="s">
        <v>61</v>
      </c>
      <c r="AT414" t="s">
        <v>61</v>
      </c>
      <c r="AU414">
        <f>INT(US_Accidents_March23__3[[#This Row],[Start_Time]])</f>
        <v>42716</v>
      </c>
      <c r="AV414">
        <f>HOUR(US_Accidents_March23__3[[#This Row],[Start_Time]])</f>
        <v>9</v>
      </c>
      <c r="AW414" t="str">
        <f>TEXT(US_Accidents_March23__3[[#This Row],[date]],"ddd")</f>
        <v>Mon</v>
      </c>
      <c r="AX414" t="str" cm="1">
        <f t="array" ref="AX414">_xlfn.IFS(US_Accidents_March23__3[[#This Row],[hour]]&lt;6,"NIGHT",US_Accidents_March23__3[[#This Row],[hour]]&lt;12,"MORNING",US_Accidents_March23__3[[#This Row],[hour]]&lt;17,"AFTERNOON",TRUE,"EVENING")</f>
        <v>MORNING</v>
      </c>
      <c r="AY414" t="str">
        <f>IF(WEEKDAY(US_Accidents_March23__3[[#This Row],[date]],2)&gt;5,"WEEKEND","WEEKDAY")</f>
        <v>WEEKDAY</v>
      </c>
    </row>
    <row r="415" spans="1:51" x14ac:dyDescent="0.35">
      <c r="A415" t="s">
        <v>1975</v>
      </c>
      <c r="B415" t="s">
        <v>46</v>
      </c>
      <c r="C415">
        <v>3</v>
      </c>
      <c r="D415" s="1">
        <v>42717.2346412037</v>
      </c>
      <c r="E415" s="1">
        <v>42717.2653587963</v>
      </c>
      <c r="F415">
        <v>41.600322999999996</v>
      </c>
      <c r="G415">
        <v>-93.406288000000004</v>
      </c>
      <c r="H415" t="s">
        <v>47</v>
      </c>
      <c r="I415" t="s">
        <v>47</v>
      </c>
      <c r="J415">
        <v>0.01</v>
      </c>
      <c r="K415" t="s">
        <v>1976</v>
      </c>
      <c r="L415" t="s">
        <v>1977</v>
      </c>
      <c r="M415" t="s">
        <v>1978</v>
      </c>
      <c r="N415" t="s">
        <v>1569</v>
      </c>
      <c r="O415" t="s">
        <v>1688</v>
      </c>
      <c r="P415" t="s">
        <v>1979</v>
      </c>
      <c r="Q415" t="s">
        <v>53</v>
      </c>
      <c r="R415" t="s">
        <v>1679</v>
      </c>
      <c r="S415" t="s">
        <v>1748</v>
      </c>
      <c r="T415" s="1">
        <v>42717.245833333334</v>
      </c>
      <c r="U415">
        <v>8.1</v>
      </c>
      <c r="V415">
        <v>-7.7</v>
      </c>
      <c r="W415">
        <v>58</v>
      </c>
      <c r="X415">
        <v>30.31</v>
      </c>
      <c r="Y415">
        <v>10</v>
      </c>
      <c r="Z415" t="s">
        <v>371</v>
      </c>
      <c r="AA415">
        <v>12.7</v>
      </c>
      <c r="AC415" t="s">
        <v>76</v>
      </c>
      <c r="AD415" t="b">
        <v>0</v>
      </c>
      <c r="AE415" t="b">
        <v>0</v>
      </c>
      <c r="AF415" t="b">
        <v>0</v>
      </c>
      <c r="AG415" t="b">
        <v>0</v>
      </c>
      <c r="AH415" t="b">
        <v>0</v>
      </c>
      <c r="AI415" t="b">
        <v>0</v>
      </c>
      <c r="AJ415" t="b">
        <v>0</v>
      </c>
      <c r="AK415" t="b">
        <v>0</v>
      </c>
      <c r="AL415" t="b">
        <v>0</v>
      </c>
      <c r="AM415" t="b">
        <v>0</v>
      </c>
      <c r="AN415" t="b">
        <v>0</v>
      </c>
      <c r="AO415" t="b">
        <v>0</v>
      </c>
      <c r="AP415" t="b">
        <v>0</v>
      </c>
      <c r="AQ415" t="s">
        <v>57</v>
      </c>
      <c r="AR415" t="s">
        <v>57</v>
      </c>
      <c r="AS415" t="s">
        <v>57</v>
      </c>
      <c r="AT415" t="s">
        <v>57</v>
      </c>
      <c r="AU415">
        <f>INT(US_Accidents_March23__3[[#This Row],[Start_Time]])</f>
        <v>42717</v>
      </c>
      <c r="AV415">
        <f>HOUR(US_Accidents_March23__3[[#This Row],[Start_Time]])</f>
        <v>5</v>
      </c>
      <c r="AW415" t="str">
        <f>TEXT(US_Accidents_March23__3[[#This Row],[date]],"ddd")</f>
        <v>Tue</v>
      </c>
      <c r="AX415" t="str" cm="1">
        <f t="array" ref="AX415">_xlfn.IFS(US_Accidents_March23__3[[#This Row],[hour]]&lt;6,"NIGHT",US_Accidents_March23__3[[#This Row],[hour]]&lt;12,"MORNING",US_Accidents_March23__3[[#This Row],[hour]]&lt;17,"AFTERNOON",TRUE,"EVENING")</f>
        <v>NIGHT</v>
      </c>
      <c r="AY415" t="str">
        <f>IF(WEEKDAY(US_Accidents_March23__3[[#This Row],[date]],2)&gt;5,"WEEKEND","WEEKDAY")</f>
        <v>WEEKDAY</v>
      </c>
    </row>
    <row r="416" spans="1:51" x14ac:dyDescent="0.35">
      <c r="A416" t="s">
        <v>1980</v>
      </c>
      <c r="B416" t="s">
        <v>46</v>
      </c>
      <c r="C416">
        <v>2</v>
      </c>
      <c r="D416" s="1">
        <v>42717.294386574074</v>
      </c>
      <c r="E416" s="1">
        <v>42717.314988425926</v>
      </c>
      <c r="F416">
        <v>41.244564000000004</v>
      </c>
      <c r="G416">
        <v>-96.023972000000001</v>
      </c>
      <c r="H416" t="s">
        <v>47</v>
      </c>
      <c r="I416" t="s">
        <v>47</v>
      </c>
      <c r="J416">
        <v>0.01</v>
      </c>
      <c r="K416" t="s">
        <v>1981</v>
      </c>
      <c r="L416" t="s">
        <v>1132</v>
      </c>
      <c r="M416" t="s">
        <v>1683</v>
      </c>
      <c r="N416" t="s">
        <v>1625</v>
      </c>
      <c r="O416" t="s">
        <v>692</v>
      </c>
      <c r="P416" t="s">
        <v>1700</v>
      </c>
      <c r="Q416" t="s">
        <v>53</v>
      </c>
      <c r="R416" t="s">
        <v>1679</v>
      </c>
      <c r="S416" t="s">
        <v>1685</v>
      </c>
      <c r="T416" s="1">
        <v>42717.288194444445</v>
      </c>
      <c r="U416">
        <v>9.5</v>
      </c>
      <c r="V416">
        <v>-3.5</v>
      </c>
      <c r="W416">
        <v>63</v>
      </c>
      <c r="X416">
        <v>30.32</v>
      </c>
      <c r="Y416">
        <v>10</v>
      </c>
      <c r="Z416" t="s">
        <v>102</v>
      </c>
      <c r="AA416">
        <v>9.1999999999999993</v>
      </c>
      <c r="AC416" t="s">
        <v>76</v>
      </c>
      <c r="AD416" t="b">
        <v>0</v>
      </c>
      <c r="AE416" t="b">
        <v>0</v>
      </c>
      <c r="AF416" t="b">
        <v>1</v>
      </c>
      <c r="AG416" t="b">
        <v>0</v>
      </c>
      <c r="AH416" t="b">
        <v>0</v>
      </c>
      <c r="AI416" t="b">
        <v>0</v>
      </c>
      <c r="AJ416" t="b">
        <v>0</v>
      </c>
      <c r="AK416" t="b">
        <v>0</v>
      </c>
      <c r="AL416" t="b">
        <v>0</v>
      </c>
      <c r="AM416" t="b">
        <v>0</v>
      </c>
      <c r="AN416" t="b">
        <v>0</v>
      </c>
      <c r="AO416" t="b">
        <v>1</v>
      </c>
      <c r="AP416" t="b">
        <v>0</v>
      </c>
      <c r="AQ416" t="s">
        <v>57</v>
      </c>
      <c r="AR416" t="s">
        <v>57</v>
      </c>
      <c r="AS416" t="s">
        <v>61</v>
      </c>
      <c r="AT416" t="s">
        <v>61</v>
      </c>
      <c r="AU416">
        <f>INT(US_Accidents_March23__3[[#This Row],[Start_Time]])</f>
        <v>42717</v>
      </c>
      <c r="AV416">
        <f>HOUR(US_Accidents_March23__3[[#This Row],[Start_Time]])</f>
        <v>7</v>
      </c>
      <c r="AW416" t="str">
        <f>TEXT(US_Accidents_March23__3[[#This Row],[date]],"ddd")</f>
        <v>Tue</v>
      </c>
      <c r="AX416" t="str" cm="1">
        <f t="array" ref="AX416">_xlfn.IFS(US_Accidents_March23__3[[#This Row],[hour]]&lt;6,"NIGHT",US_Accidents_March23__3[[#This Row],[hour]]&lt;12,"MORNING",US_Accidents_March23__3[[#This Row],[hour]]&lt;17,"AFTERNOON",TRUE,"EVENING")</f>
        <v>MORNING</v>
      </c>
      <c r="AY416" t="str">
        <f>IF(WEEKDAY(US_Accidents_March23__3[[#This Row],[date]],2)&gt;5,"WEEKEND","WEEKDAY")</f>
        <v>WEEKDAY</v>
      </c>
    </row>
    <row r="417" spans="1:51" x14ac:dyDescent="0.35">
      <c r="A417" t="s">
        <v>1982</v>
      </c>
      <c r="B417" t="s">
        <v>46</v>
      </c>
      <c r="C417">
        <v>2</v>
      </c>
      <c r="D417" s="1">
        <v>42717.301770833335</v>
      </c>
      <c r="E417" s="1">
        <v>42717.322187500002</v>
      </c>
      <c r="F417">
        <v>41.268203999999997</v>
      </c>
      <c r="G417">
        <v>-95.952156000000002</v>
      </c>
      <c r="H417" t="s">
        <v>47</v>
      </c>
      <c r="I417" t="s">
        <v>47</v>
      </c>
      <c r="J417">
        <v>0.01</v>
      </c>
      <c r="K417" t="s">
        <v>1983</v>
      </c>
      <c r="L417" t="s">
        <v>1793</v>
      </c>
      <c r="M417" t="s">
        <v>1683</v>
      </c>
      <c r="N417" t="s">
        <v>1625</v>
      </c>
      <c r="O417" t="s">
        <v>692</v>
      </c>
      <c r="P417" t="s">
        <v>1709</v>
      </c>
      <c r="Q417" t="s">
        <v>53</v>
      </c>
      <c r="R417" t="s">
        <v>1679</v>
      </c>
      <c r="S417" t="s">
        <v>1696</v>
      </c>
      <c r="T417" s="1">
        <v>42717.286111111112</v>
      </c>
      <c r="U417">
        <v>6.1</v>
      </c>
      <c r="V417">
        <v>-12.8</v>
      </c>
      <c r="W417">
        <v>67</v>
      </c>
      <c r="X417">
        <v>30.36</v>
      </c>
      <c r="Y417">
        <v>10</v>
      </c>
      <c r="Z417" t="s">
        <v>118</v>
      </c>
      <c r="AA417">
        <v>17.3</v>
      </c>
      <c r="AC417" t="s">
        <v>76</v>
      </c>
      <c r="AD417" t="b">
        <v>0</v>
      </c>
      <c r="AE417" t="b">
        <v>0</v>
      </c>
      <c r="AF417" t="b">
        <v>0</v>
      </c>
      <c r="AG417" t="b">
        <v>0</v>
      </c>
      <c r="AH417" t="b">
        <v>0</v>
      </c>
      <c r="AI417" t="b">
        <v>0</v>
      </c>
      <c r="AJ417" t="b">
        <v>0</v>
      </c>
      <c r="AK417" t="b">
        <v>0</v>
      </c>
      <c r="AL417" t="b">
        <v>0</v>
      </c>
      <c r="AM417" t="b">
        <v>0</v>
      </c>
      <c r="AN417" t="b">
        <v>0</v>
      </c>
      <c r="AO417" t="b">
        <v>0</v>
      </c>
      <c r="AP417" t="b">
        <v>0</v>
      </c>
      <c r="AQ417" t="s">
        <v>57</v>
      </c>
      <c r="AR417" t="s">
        <v>61</v>
      </c>
      <c r="AS417" t="s">
        <v>61</v>
      </c>
      <c r="AT417" t="s">
        <v>61</v>
      </c>
      <c r="AU417">
        <f>INT(US_Accidents_March23__3[[#This Row],[Start_Time]])</f>
        <v>42717</v>
      </c>
      <c r="AV417">
        <f>HOUR(US_Accidents_March23__3[[#This Row],[Start_Time]])</f>
        <v>7</v>
      </c>
      <c r="AW417" t="str">
        <f>TEXT(US_Accidents_March23__3[[#This Row],[date]],"ddd")</f>
        <v>Tue</v>
      </c>
      <c r="AX417" t="str" cm="1">
        <f t="array" ref="AX417">_xlfn.IFS(US_Accidents_March23__3[[#This Row],[hour]]&lt;6,"NIGHT",US_Accidents_March23__3[[#This Row],[hour]]&lt;12,"MORNING",US_Accidents_March23__3[[#This Row],[hour]]&lt;17,"AFTERNOON",TRUE,"EVENING")</f>
        <v>MORNING</v>
      </c>
      <c r="AY417" t="str">
        <f>IF(WEEKDAY(US_Accidents_March23__3[[#This Row],[date]],2)&gt;5,"WEEKEND","WEEKDAY")</f>
        <v>WEEKDAY</v>
      </c>
    </row>
    <row r="418" spans="1:51" x14ac:dyDescent="0.35">
      <c r="A418" t="s">
        <v>1984</v>
      </c>
      <c r="B418" t="s">
        <v>46</v>
      </c>
      <c r="C418">
        <v>2</v>
      </c>
      <c r="D418" s="1">
        <v>42717.344965277778</v>
      </c>
      <c r="E418" s="1">
        <v>42717.365023148152</v>
      </c>
      <c r="F418">
        <v>41.926864999999999</v>
      </c>
      <c r="G418">
        <v>-91.670113000000001</v>
      </c>
      <c r="H418" t="s">
        <v>47</v>
      </c>
      <c r="I418" t="s">
        <v>47</v>
      </c>
      <c r="J418">
        <v>3.86</v>
      </c>
      <c r="K418" t="s">
        <v>1985</v>
      </c>
      <c r="L418" t="s">
        <v>1713</v>
      </c>
      <c r="M418" t="s">
        <v>1714</v>
      </c>
      <c r="N418" t="s">
        <v>1715</v>
      </c>
      <c r="O418" t="s">
        <v>1688</v>
      </c>
      <c r="P418" t="s">
        <v>1716</v>
      </c>
      <c r="Q418" t="s">
        <v>53</v>
      </c>
      <c r="R418" t="s">
        <v>1679</v>
      </c>
      <c r="S418" t="s">
        <v>1717</v>
      </c>
      <c r="T418" s="1">
        <v>42717.327777777777</v>
      </c>
      <c r="U418">
        <v>1.9</v>
      </c>
      <c r="V418">
        <v>-16.899999999999999</v>
      </c>
      <c r="W418">
        <v>76</v>
      </c>
      <c r="X418">
        <v>30.3</v>
      </c>
      <c r="Y418">
        <v>10</v>
      </c>
      <c r="Z418" t="s">
        <v>118</v>
      </c>
      <c r="AA418">
        <v>15</v>
      </c>
      <c r="AC418" t="s">
        <v>366</v>
      </c>
      <c r="AD418" t="b">
        <v>0</v>
      </c>
      <c r="AE418" t="b">
        <v>0</v>
      </c>
      <c r="AF418" t="b">
        <v>0</v>
      </c>
      <c r="AG418" t="b">
        <v>0</v>
      </c>
      <c r="AH418" t="b">
        <v>1</v>
      </c>
      <c r="AI418" t="b">
        <v>0</v>
      </c>
      <c r="AJ418" t="b">
        <v>0</v>
      </c>
      <c r="AK418" t="b">
        <v>0</v>
      </c>
      <c r="AL418" t="b">
        <v>0</v>
      </c>
      <c r="AM418" t="b">
        <v>0</v>
      </c>
      <c r="AN418" t="b">
        <v>0</v>
      </c>
      <c r="AO418" t="b">
        <v>0</v>
      </c>
      <c r="AP418" t="b">
        <v>0</v>
      </c>
      <c r="AQ418" t="s">
        <v>61</v>
      </c>
      <c r="AR418" t="s">
        <v>61</v>
      </c>
      <c r="AS418" t="s">
        <v>61</v>
      </c>
      <c r="AT418" t="s">
        <v>61</v>
      </c>
      <c r="AU418">
        <f>INT(US_Accidents_March23__3[[#This Row],[Start_Time]])</f>
        <v>42717</v>
      </c>
      <c r="AV418">
        <f>HOUR(US_Accidents_March23__3[[#This Row],[Start_Time]])</f>
        <v>8</v>
      </c>
      <c r="AW418" t="str">
        <f>TEXT(US_Accidents_March23__3[[#This Row],[date]],"ddd")</f>
        <v>Tue</v>
      </c>
      <c r="AX418" t="str" cm="1">
        <f t="array" ref="AX418">_xlfn.IFS(US_Accidents_March23__3[[#This Row],[hour]]&lt;6,"NIGHT",US_Accidents_March23__3[[#This Row],[hour]]&lt;12,"MORNING",US_Accidents_March23__3[[#This Row],[hour]]&lt;17,"AFTERNOON",TRUE,"EVENING")</f>
        <v>MORNING</v>
      </c>
      <c r="AY418" t="str">
        <f>IF(WEEKDAY(US_Accidents_March23__3[[#This Row],[date]],2)&gt;5,"WEEKEND","WEEKDAY")</f>
        <v>WEEKDAY</v>
      </c>
    </row>
    <row r="419" spans="1:51" x14ac:dyDescent="0.35">
      <c r="A419" t="s">
        <v>1986</v>
      </c>
      <c r="B419" t="s">
        <v>46</v>
      </c>
      <c r="C419">
        <v>2</v>
      </c>
      <c r="D419" s="1">
        <v>42717.355162037034</v>
      </c>
      <c r="E419" s="1">
        <v>42717.375590277778</v>
      </c>
      <c r="F419">
        <v>41.176242999999999</v>
      </c>
      <c r="G419">
        <v>-95.986435</v>
      </c>
      <c r="H419" t="s">
        <v>47</v>
      </c>
      <c r="I419" t="s">
        <v>47</v>
      </c>
      <c r="J419">
        <v>0</v>
      </c>
      <c r="K419" t="s">
        <v>1987</v>
      </c>
      <c r="L419" t="s">
        <v>1678</v>
      </c>
      <c r="M419" t="s">
        <v>1683</v>
      </c>
      <c r="N419" t="s">
        <v>1692</v>
      </c>
      <c r="O419" t="s">
        <v>692</v>
      </c>
      <c r="P419" t="s">
        <v>1988</v>
      </c>
      <c r="Q419" t="s">
        <v>53</v>
      </c>
      <c r="R419" t="s">
        <v>1679</v>
      </c>
      <c r="S419" t="s">
        <v>1694</v>
      </c>
      <c r="T419" s="1">
        <v>42717.373611111114</v>
      </c>
      <c r="U419">
        <v>10.4</v>
      </c>
      <c r="V419">
        <v>-1.5</v>
      </c>
      <c r="W419">
        <v>60</v>
      </c>
      <c r="X419">
        <v>30.43</v>
      </c>
      <c r="Y419">
        <v>10</v>
      </c>
      <c r="Z419" t="s">
        <v>371</v>
      </c>
      <c r="AA419">
        <v>8.1</v>
      </c>
      <c r="AC419" t="s">
        <v>70</v>
      </c>
      <c r="AD419" t="b">
        <v>0</v>
      </c>
      <c r="AE419" t="b">
        <v>0</v>
      </c>
      <c r="AF419" t="b">
        <v>0</v>
      </c>
      <c r="AG419" t="b">
        <v>0</v>
      </c>
      <c r="AH419" t="b">
        <v>0</v>
      </c>
      <c r="AI419" t="b">
        <v>0</v>
      </c>
      <c r="AJ419" t="b">
        <v>0</v>
      </c>
      <c r="AK419" t="b">
        <v>0</v>
      </c>
      <c r="AL419" t="b">
        <v>0</v>
      </c>
      <c r="AM419" t="b">
        <v>0</v>
      </c>
      <c r="AN419" t="b">
        <v>0</v>
      </c>
      <c r="AO419" t="b">
        <v>0</v>
      </c>
      <c r="AP419" t="b">
        <v>0</v>
      </c>
      <c r="AQ419" t="s">
        <v>61</v>
      </c>
      <c r="AR419" t="s">
        <v>61</v>
      </c>
      <c r="AS419" t="s">
        <v>61</v>
      </c>
      <c r="AT419" t="s">
        <v>61</v>
      </c>
      <c r="AU419">
        <f>INT(US_Accidents_March23__3[[#This Row],[Start_Time]])</f>
        <v>42717</v>
      </c>
      <c r="AV419">
        <f>HOUR(US_Accidents_March23__3[[#This Row],[Start_Time]])</f>
        <v>8</v>
      </c>
      <c r="AW419" t="str">
        <f>TEXT(US_Accidents_March23__3[[#This Row],[date]],"ddd")</f>
        <v>Tue</v>
      </c>
      <c r="AX419" t="str" cm="1">
        <f t="array" ref="AX419">_xlfn.IFS(US_Accidents_March23__3[[#This Row],[hour]]&lt;6,"NIGHT",US_Accidents_March23__3[[#This Row],[hour]]&lt;12,"MORNING",US_Accidents_March23__3[[#This Row],[hour]]&lt;17,"AFTERNOON",TRUE,"EVENING")</f>
        <v>MORNING</v>
      </c>
      <c r="AY419" t="str">
        <f>IF(WEEKDAY(US_Accidents_March23__3[[#This Row],[date]],2)&gt;5,"WEEKEND","WEEKDAY")</f>
        <v>WEEKDAY</v>
      </c>
    </row>
    <row r="420" spans="1:51" x14ac:dyDescent="0.35">
      <c r="A420" t="s">
        <v>1989</v>
      </c>
      <c r="B420" t="s">
        <v>46</v>
      </c>
      <c r="C420">
        <v>2</v>
      </c>
      <c r="D420" s="1">
        <v>42717.354259259257</v>
      </c>
      <c r="E420" s="1">
        <v>42717.374606481484</v>
      </c>
      <c r="F420">
        <v>41.321185999999997</v>
      </c>
      <c r="G420">
        <v>-95.956519999999998</v>
      </c>
      <c r="H420" t="s">
        <v>47</v>
      </c>
      <c r="I420" t="s">
        <v>47</v>
      </c>
      <c r="J420">
        <v>0.01</v>
      </c>
      <c r="K420" t="s">
        <v>1990</v>
      </c>
      <c r="L420" t="s">
        <v>1855</v>
      </c>
      <c r="M420" t="s">
        <v>1683</v>
      </c>
      <c r="N420" t="s">
        <v>1625</v>
      </c>
      <c r="O420" t="s">
        <v>692</v>
      </c>
      <c r="P420" t="s">
        <v>1991</v>
      </c>
      <c r="Q420" t="s">
        <v>53</v>
      </c>
      <c r="R420" t="s">
        <v>1679</v>
      </c>
      <c r="S420" t="s">
        <v>1696</v>
      </c>
      <c r="T420" s="1">
        <v>42717.369444444441</v>
      </c>
      <c r="U420">
        <v>8.1</v>
      </c>
      <c r="V420">
        <v>-7</v>
      </c>
      <c r="W420">
        <v>67</v>
      </c>
      <c r="X420">
        <v>30.42</v>
      </c>
      <c r="Y420">
        <v>10</v>
      </c>
      <c r="Z420" t="s">
        <v>371</v>
      </c>
      <c r="AA420">
        <v>11.5</v>
      </c>
      <c r="AC420" t="s">
        <v>76</v>
      </c>
      <c r="AD420" t="b">
        <v>0</v>
      </c>
      <c r="AE420" t="b">
        <v>0</v>
      </c>
      <c r="AF420" t="b">
        <v>1</v>
      </c>
      <c r="AG420" t="b">
        <v>0</v>
      </c>
      <c r="AH420" t="b">
        <v>0</v>
      </c>
      <c r="AI420" t="b">
        <v>0</v>
      </c>
      <c r="AJ420" t="b">
        <v>0</v>
      </c>
      <c r="AK420" t="b">
        <v>0</v>
      </c>
      <c r="AL420" t="b">
        <v>0</v>
      </c>
      <c r="AM420" t="b">
        <v>0</v>
      </c>
      <c r="AN420" t="b">
        <v>0</v>
      </c>
      <c r="AO420" t="b">
        <v>1</v>
      </c>
      <c r="AP420" t="b">
        <v>0</v>
      </c>
      <c r="AQ420" t="s">
        <v>61</v>
      </c>
      <c r="AR420" t="s">
        <v>61</v>
      </c>
      <c r="AS420" t="s">
        <v>61</v>
      </c>
      <c r="AT420" t="s">
        <v>61</v>
      </c>
      <c r="AU420">
        <f>INT(US_Accidents_March23__3[[#This Row],[Start_Time]])</f>
        <v>42717</v>
      </c>
      <c r="AV420">
        <f>HOUR(US_Accidents_March23__3[[#This Row],[Start_Time]])</f>
        <v>8</v>
      </c>
      <c r="AW420" t="str">
        <f>TEXT(US_Accidents_March23__3[[#This Row],[date]],"ddd")</f>
        <v>Tue</v>
      </c>
      <c r="AX420" t="str" cm="1">
        <f t="array" ref="AX420">_xlfn.IFS(US_Accidents_March23__3[[#This Row],[hour]]&lt;6,"NIGHT",US_Accidents_March23__3[[#This Row],[hour]]&lt;12,"MORNING",US_Accidents_March23__3[[#This Row],[hour]]&lt;17,"AFTERNOON",TRUE,"EVENING")</f>
        <v>MORNING</v>
      </c>
      <c r="AY420" t="str">
        <f>IF(WEEKDAY(US_Accidents_March23__3[[#This Row],[date]],2)&gt;5,"WEEKEND","WEEKDAY")</f>
        <v>WEEKDAY</v>
      </c>
    </row>
    <row r="421" spans="1:51" x14ac:dyDescent="0.35">
      <c r="A421" t="s">
        <v>1992</v>
      </c>
      <c r="B421" t="s">
        <v>46</v>
      </c>
      <c r="C421">
        <v>3</v>
      </c>
      <c r="D421" s="1">
        <v>42717.359861111108</v>
      </c>
      <c r="E421" s="1">
        <v>42717.380324074074</v>
      </c>
      <c r="F421">
        <v>41.593426000000001</v>
      </c>
      <c r="G421">
        <v>-93.715423999999999</v>
      </c>
      <c r="H421" t="s">
        <v>47</v>
      </c>
      <c r="I421" t="s">
        <v>47</v>
      </c>
      <c r="J421">
        <v>1.07</v>
      </c>
      <c r="K421" t="s">
        <v>1993</v>
      </c>
      <c r="L421" t="s">
        <v>1745</v>
      </c>
      <c r="M421" t="s">
        <v>1746</v>
      </c>
      <c r="N421" t="s">
        <v>1569</v>
      </c>
      <c r="O421" t="s">
        <v>1688</v>
      </c>
      <c r="P421" t="s">
        <v>1747</v>
      </c>
      <c r="Q421" t="s">
        <v>53</v>
      </c>
      <c r="R421" t="s">
        <v>1679</v>
      </c>
      <c r="S421" t="s">
        <v>1748</v>
      </c>
      <c r="T421" s="1">
        <v>42717.370833333334</v>
      </c>
      <c r="U421">
        <v>9</v>
      </c>
      <c r="V421">
        <v>-0.9</v>
      </c>
      <c r="W421">
        <v>61</v>
      </c>
      <c r="X421">
        <v>30.36</v>
      </c>
      <c r="Y421">
        <v>10</v>
      </c>
      <c r="Z421" t="s">
        <v>102</v>
      </c>
      <c r="AA421">
        <v>5.8</v>
      </c>
      <c r="AC421" t="s">
        <v>362</v>
      </c>
      <c r="AD421" t="b">
        <v>0</v>
      </c>
      <c r="AE421" t="b">
        <v>0</v>
      </c>
      <c r="AF421" t="b">
        <v>0</v>
      </c>
      <c r="AG421" t="b">
        <v>0</v>
      </c>
      <c r="AH421" t="b">
        <v>0</v>
      </c>
      <c r="AI421" t="b">
        <v>0</v>
      </c>
      <c r="AJ421" t="b">
        <v>0</v>
      </c>
      <c r="AK421" t="b">
        <v>0</v>
      </c>
      <c r="AL421" t="b">
        <v>0</v>
      </c>
      <c r="AM421" t="b">
        <v>0</v>
      </c>
      <c r="AN421" t="b">
        <v>0</v>
      </c>
      <c r="AO421" t="b">
        <v>0</v>
      </c>
      <c r="AP421" t="b">
        <v>0</v>
      </c>
      <c r="AQ421" t="s">
        <v>61</v>
      </c>
      <c r="AR421" t="s">
        <v>61</v>
      </c>
      <c r="AS421" t="s">
        <v>61</v>
      </c>
      <c r="AT421" t="s">
        <v>61</v>
      </c>
      <c r="AU421">
        <f>INT(US_Accidents_March23__3[[#This Row],[Start_Time]])</f>
        <v>42717</v>
      </c>
      <c r="AV421">
        <f>HOUR(US_Accidents_March23__3[[#This Row],[Start_Time]])</f>
        <v>8</v>
      </c>
      <c r="AW421" t="str">
        <f>TEXT(US_Accidents_March23__3[[#This Row],[date]],"ddd")</f>
        <v>Tue</v>
      </c>
      <c r="AX421" t="str" cm="1">
        <f t="array" ref="AX421">_xlfn.IFS(US_Accidents_March23__3[[#This Row],[hour]]&lt;6,"NIGHT",US_Accidents_March23__3[[#This Row],[hour]]&lt;12,"MORNING",US_Accidents_March23__3[[#This Row],[hour]]&lt;17,"AFTERNOON",TRUE,"EVENING")</f>
        <v>MORNING</v>
      </c>
      <c r="AY421" t="str">
        <f>IF(WEEKDAY(US_Accidents_March23__3[[#This Row],[date]],2)&gt;5,"WEEKEND","WEEKDAY")</f>
        <v>WEEKDAY</v>
      </c>
    </row>
    <row r="422" spans="1:51" x14ac:dyDescent="0.35">
      <c r="A422" t="s">
        <v>1994</v>
      </c>
      <c r="B422" t="s">
        <v>46</v>
      </c>
      <c r="C422">
        <v>2</v>
      </c>
      <c r="D422" s="1">
        <v>42717.369976851849</v>
      </c>
      <c r="E422" s="1">
        <v>42717.3903125</v>
      </c>
      <c r="F422">
        <v>41.263022999999997</v>
      </c>
      <c r="G422">
        <v>-96.138840000000002</v>
      </c>
      <c r="H422" t="s">
        <v>47</v>
      </c>
      <c r="I422" t="s">
        <v>47</v>
      </c>
      <c r="J422">
        <v>0.01</v>
      </c>
      <c r="K422" t="s">
        <v>1995</v>
      </c>
      <c r="L422" t="s">
        <v>1711</v>
      </c>
      <c r="M422" t="s">
        <v>1726</v>
      </c>
      <c r="N422" t="s">
        <v>1625</v>
      </c>
      <c r="O422" t="s">
        <v>692</v>
      </c>
      <c r="P422" t="s">
        <v>1727</v>
      </c>
      <c r="Q422" t="s">
        <v>53</v>
      </c>
      <c r="R422" t="s">
        <v>1679</v>
      </c>
      <c r="S422" t="s">
        <v>1685</v>
      </c>
      <c r="T422" s="1">
        <v>42717.371527777781</v>
      </c>
      <c r="U422">
        <v>11.5</v>
      </c>
      <c r="V422">
        <v>3.5</v>
      </c>
      <c r="W422">
        <v>62</v>
      </c>
      <c r="X422">
        <v>30.36</v>
      </c>
      <c r="Y422">
        <v>10</v>
      </c>
      <c r="Z422" t="s">
        <v>118</v>
      </c>
      <c r="AA422">
        <v>4.5999999999999996</v>
      </c>
      <c r="AC422" t="s">
        <v>70</v>
      </c>
      <c r="AD422" t="b">
        <v>0</v>
      </c>
      <c r="AE422" t="b">
        <v>0</v>
      </c>
      <c r="AF422" t="b">
        <v>1</v>
      </c>
      <c r="AG422" t="b">
        <v>0</v>
      </c>
      <c r="AH422" t="b">
        <v>0</v>
      </c>
      <c r="AI422" t="b">
        <v>0</v>
      </c>
      <c r="AJ422" t="b">
        <v>0</v>
      </c>
      <c r="AK422" t="b">
        <v>0</v>
      </c>
      <c r="AL422" t="b">
        <v>0</v>
      </c>
      <c r="AM422" t="b">
        <v>0</v>
      </c>
      <c r="AN422" t="b">
        <v>0</v>
      </c>
      <c r="AO422" t="b">
        <v>1</v>
      </c>
      <c r="AP422" t="b">
        <v>0</v>
      </c>
      <c r="AQ422" t="s">
        <v>61</v>
      </c>
      <c r="AR422" t="s">
        <v>61</v>
      </c>
      <c r="AS422" t="s">
        <v>61</v>
      </c>
      <c r="AT422" t="s">
        <v>61</v>
      </c>
      <c r="AU422">
        <f>INT(US_Accidents_March23__3[[#This Row],[Start_Time]])</f>
        <v>42717</v>
      </c>
      <c r="AV422">
        <f>HOUR(US_Accidents_March23__3[[#This Row],[Start_Time]])</f>
        <v>8</v>
      </c>
      <c r="AW422" t="str">
        <f>TEXT(US_Accidents_March23__3[[#This Row],[date]],"ddd")</f>
        <v>Tue</v>
      </c>
      <c r="AX422" t="str" cm="1">
        <f t="array" ref="AX422">_xlfn.IFS(US_Accidents_March23__3[[#This Row],[hour]]&lt;6,"NIGHT",US_Accidents_March23__3[[#This Row],[hour]]&lt;12,"MORNING",US_Accidents_March23__3[[#This Row],[hour]]&lt;17,"AFTERNOON",TRUE,"EVENING")</f>
        <v>MORNING</v>
      </c>
      <c r="AY422" t="str">
        <f>IF(WEEKDAY(US_Accidents_March23__3[[#This Row],[date]],2)&gt;5,"WEEKEND","WEEKDAY")</f>
        <v>WEEKDAY</v>
      </c>
    </row>
    <row r="423" spans="1:51" x14ac:dyDescent="0.35">
      <c r="A423" t="s">
        <v>1996</v>
      </c>
      <c r="B423" t="s">
        <v>46</v>
      </c>
      <c r="C423">
        <v>2</v>
      </c>
      <c r="D423" s="1">
        <v>42717.408275462964</v>
      </c>
      <c r="E423" s="1">
        <v>42717.428877314815</v>
      </c>
      <c r="F423">
        <v>41.234034999999999</v>
      </c>
      <c r="G423">
        <v>-96.100700000000003</v>
      </c>
      <c r="H423" t="s">
        <v>47</v>
      </c>
      <c r="I423" t="s">
        <v>47</v>
      </c>
      <c r="J423">
        <v>0.01</v>
      </c>
      <c r="K423" t="s">
        <v>1699</v>
      </c>
      <c r="L423" t="s">
        <v>1697</v>
      </c>
      <c r="M423" t="s">
        <v>1683</v>
      </c>
      <c r="N423" t="s">
        <v>1625</v>
      </c>
      <c r="O423" t="s">
        <v>692</v>
      </c>
      <c r="P423" t="s">
        <v>1698</v>
      </c>
      <c r="Q423" t="s">
        <v>53</v>
      </c>
      <c r="R423" t="s">
        <v>1679</v>
      </c>
      <c r="S423" t="s">
        <v>1685</v>
      </c>
      <c r="T423" s="1">
        <v>42717.413194444445</v>
      </c>
      <c r="U423">
        <v>14.5</v>
      </c>
      <c r="V423">
        <v>4.5999999999999996</v>
      </c>
      <c r="W423">
        <v>58</v>
      </c>
      <c r="X423">
        <v>30.39</v>
      </c>
      <c r="Y423">
        <v>10</v>
      </c>
      <c r="Z423" t="s">
        <v>102</v>
      </c>
      <c r="AA423">
        <v>6.9</v>
      </c>
      <c r="AC423" t="s">
        <v>70</v>
      </c>
      <c r="AD423" t="b">
        <v>0</v>
      </c>
      <c r="AE423" t="b">
        <v>0</v>
      </c>
      <c r="AF423" t="b">
        <v>0</v>
      </c>
      <c r="AG423" t="b">
        <v>0</v>
      </c>
      <c r="AH423" t="b">
        <v>0</v>
      </c>
      <c r="AI423" t="b">
        <v>0</v>
      </c>
      <c r="AJ423" t="b">
        <v>0</v>
      </c>
      <c r="AK423" t="b">
        <v>0</v>
      </c>
      <c r="AL423" t="b">
        <v>0</v>
      </c>
      <c r="AM423" t="b">
        <v>0</v>
      </c>
      <c r="AN423" t="b">
        <v>0</v>
      </c>
      <c r="AO423" t="b">
        <v>1</v>
      </c>
      <c r="AP423" t="b">
        <v>0</v>
      </c>
      <c r="AQ423" t="s">
        <v>61</v>
      </c>
      <c r="AR423" t="s">
        <v>61</v>
      </c>
      <c r="AS423" t="s">
        <v>61</v>
      </c>
      <c r="AT423" t="s">
        <v>61</v>
      </c>
      <c r="AU423">
        <f>INT(US_Accidents_March23__3[[#This Row],[Start_Time]])</f>
        <v>42717</v>
      </c>
      <c r="AV423">
        <f>HOUR(US_Accidents_March23__3[[#This Row],[Start_Time]])</f>
        <v>9</v>
      </c>
      <c r="AW423" t="str">
        <f>TEXT(US_Accidents_March23__3[[#This Row],[date]],"ddd")</f>
        <v>Tue</v>
      </c>
      <c r="AX423" t="str" cm="1">
        <f t="array" ref="AX423">_xlfn.IFS(US_Accidents_March23__3[[#This Row],[hour]]&lt;6,"NIGHT",US_Accidents_March23__3[[#This Row],[hour]]&lt;12,"MORNING",US_Accidents_March23__3[[#This Row],[hour]]&lt;17,"AFTERNOON",TRUE,"EVENING")</f>
        <v>MORNING</v>
      </c>
      <c r="AY423" t="str">
        <f>IF(WEEKDAY(US_Accidents_March23__3[[#This Row],[date]],2)&gt;5,"WEEKEND","WEEKDAY")</f>
        <v>WEEKDAY</v>
      </c>
    </row>
    <row r="424" spans="1:51" x14ac:dyDescent="0.35">
      <c r="A424" t="s">
        <v>1997</v>
      </c>
      <c r="B424" t="s">
        <v>46</v>
      </c>
      <c r="C424">
        <v>2</v>
      </c>
      <c r="D424" s="1">
        <v>42717.470729166664</v>
      </c>
      <c r="E424" s="1">
        <v>42717.491261574076</v>
      </c>
      <c r="F424">
        <v>41.232357</v>
      </c>
      <c r="G424">
        <v>-95.940964000000008</v>
      </c>
      <c r="H424" t="s">
        <v>47</v>
      </c>
      <c r="I424" t="s">
        <v>47</v>
      </c>
      <c r="J424">
        <v>0</v>
      </c>
      <c r="K424" t="s">
        <v>1998</v>
      </c>
      <c r="L424" t="s">
        <v>1810</v>
      </c>
      <c r="M424" t="s">
        <v>1683</v>
      </c>
      <c r="N424" t="s">
        <v>1625</v>
      </c>
      <c r="O424" t="s">
        <v>692</v>
      </c>
      <c r="P424" t="s">
        <v>1999</v>
      </c>
      <c r="Q424" t="s">
        <v>53</v>
      </c>
      <c r="R424" t="s">
        <v>1679</v>
      </c>
      <c r="S424" t="s">
        <v>1696</v>
      </c>
      <c r="T424" s="1">
        <v>42717.452777777777</v>
      </c>
      <c r="U424">
        <v>15.1</v>
      </c>
      <c r="V424">
        <v>5.2</v>
      </c>
      <c r="W424">
        <v>49</v>
      </c>
      <c r="X424">
        <v>30.44</v>
      </c>
      <c r="Y424">
        <v>10</v>
      </c>
      <c r="Z424" t="s">
        <v>371</v>
      </c>
      <c r="AA424">
        <v>6.9</v>
      </c>
      <c r="AC424" t="s">
        <v>76</v>
      </c>
      <c r="AD424" t="b">
        <v>0</v>
      </c>
      <c r="AE424" t="b">
        <v>0</v>
      </c>
      <c r="AF424" t="b">
        <v>0</v>
      </c>
      <c r="AG424" t="b">
        <v>0</v>
      </c>
      <c r="AH424" t="b">
        <v>0</v>
      </c>
      <c r="AI424" t="b">
        <v>0</v>
      </c>
      <c r="AJ424" t="b">
        <v>0</v>
      </c>
      <c r="AK424" t="b">
        <v>0</v>
      </c>
      <c r="AL424" t="b">
        <v>0</v>
      </c>
      <c r="AM424" t="b">
        <v>0</v>
      </c>
      <c r="AN424" t="b">
        <v>0</v>
      </c>
      <c r="AO424" t="b">
        <v>0</v>
      </c>
      <c r="AP424" t="b">
        <v>0</v>
      </c>
      <c r="AQ424" t="s">
        <v>61</v>
      </c>
      <c r="AR424" t="s">
        <v>61</v>
      </c>
      <c r="AS424" t="s">
        <v>61</v>
      </c>
      <c r="AT424" t="s">
        <v>61</v>
      </c>
      <c r="AU424">
        <f>INT(US_Accidents_March23__3[[#This Row],[Start_Time]])</f>
        <v>42717</v>
      </c>
      <c r="AV424">
        <f>HOUR(US_Accidents_March23__3[[#This Row],[Start_Time]])</f>
        <v>11</v>
      </c>
      <c r="AW424" t="str">
        <f>TEXT(US_Accidents_March23__3[[#This Row],[date]],"ddd")</f>
        <v>Tue</v>
      </c>
      <c r="AX424" t="str" cm="1">
        <f t="array" ref="AX424">_xlfn.IFS(US_Accidents_March23__3[[#This Row],[hour]]&lt;6,"NIGHT",US_Accidents_March23__3[[#This Row],[hour]]&lt;12,"MORNING",US_Accidents_March23__3[[#This Row],[hour]]&lt;17,"AFTERNOON",TRUE,"EVENING")</f>
        <v>MORNING</v>
      </c>
      <c r="AY424" t="str">
        <f>IF(WEEKDAY(US_Accidents_March23__3[[#This Row],[date]],2)&gt;5,"WEEKEND","WEEKDAY")</f>
        <v>WEEKDAY</v>
      </c>
    </row>
    <row r="425" spans="1:51" x14ac:dyDescent="0.35">
      <c r="A425" t="s">
        <v>2001</v>
      </c>
      <c r="B425" t="s">
        <v>46</v>
      </c>
      <c r="C425">
        <v>2</v>
      </c>
      <c r="D425" s="1">
        <v>42717.75509259259</v>
      </c>
      <c r="E425" s="1">
        <v>42717.775787037041</v>
      </c>
      <c r="F425">
        <v>41.259658999999999</v>
      </c>
      <c r="G425">
        <v>-95.969025000000002</v>
      </c>
      <c r="H425" t="s">
        <v>47</v>
      </c>
      <c r="I425" t="s">
        <v>47</v>
      </c>
      <c r="J425">
        <v>0.01</v>
      </c>
      <c r="K425" t="s">
        <v>2002</v>
      </c>
      <c r="L425" t="s">
        <v>1577</v>
      </c>
      <c r="M425" t="s">
        <v>1683</v>
      </c>
      <c r="N425" t="s">
        <v>1625</v>
      </c>
      <c r="O425" t="s">
        <v>692</v>
      </c>
      <c r="P425" t="s">
        <v>2003</v>
      </c>
      <c r="Q425" t="s">
        <v>53</v>
      </c>
      <c r="R425" t="s">
        <v>1679</v>
      </c>
      <c r="S425" t="s">
        <v>1696</v>
      </c>
      <c r="T425" s="1">
        <v>42717.744444444441</v>
      </c>
      <c r="U425">
        <v>19.899999999999999</v>
      </c>
      <c r="V425">
        <v>13.4</v>
      </c>
      <c r="W425">
        <v>40</v>
      </c>
      <c r="X425">
        <v>30.32</v>
      </c>
      <c r="Y425">
        <v>10</v>
      </c>
      <c r="Z425" t="s">
        <v>165</v>
      </c>
      <c r="AA425">
        <v>4.5999999999999996</v>
      </c>
      <c r="AC425" t="s">
        <v>362</v>
      </c>
      <c r="AD425" t="b">
        <v>0</v>
      </c>
      <c r="AE425" t="b">
        <v>0</v>
      </c>
      <c r="AF425" t="b">
        <v>1</v>
      </c>
      <c r="AG425" t="b">
        <v>0</v>
      </c>
      <c r="AH425" t="b">
        <v>0</v>
      </c>
      <c r="AI425" t="b">
        <v>0</v>
      </c>
      <c r="AJ425" t="b">
        <v>0</v>
      </c>
      <c r="AK425" t="b">
        <v>0</v>
      </c>
      <c r="AL425" t="b">
        <v>0</v>
      </c>
      <c r="AM425" t="b">
        <v>0</v>
      </c>
      <c r="AN425" t="b">
        <v>0</v>
      </c>
      <c r="AO425" t="b">
        <v>1</v>
      </c>
      <c r="AP425" t="b">
        <v>0</v>
      </c>
      <c r="AQ425" t="s">
        <v>57</v>
      </c>
      <c r="AR425" t="s">
        <v>57</v>
      </c>
      <c r="AS425" t="s">
        <v>57</v>
      </c>
      <c r="AT425" t="s">
        <v>61</v>
      </c>
      <c r="AU425">
        <f>INT(US_Accidents_March23__3[[#This Row],[Start_Time]])</f>
        <v>42717</v>
      </c>
      <c r="AV425">
        <f>HOUR(US_Accidents_March23__3[[#This Row],[Start_Time]])</f>
        <v>18</v>
      </c>
      <c r="AW425" t="str">
        <f>TEXT(US_Accidents_March23__3[[#This Row],[date]],"ddd")</f>
        <v>Tue</v>
      </c>
      <c r="AX425" t="str" cm="1">
        <f t="array" ref="AX425">_xlfn.IFS(US_Accidents_March23__3[[#This Row],[hour]]&lt;6,"NIGHT",US_Accidents_March23__3[[#This Row],[hour]]&lt;12,"MORNING",US_Accidents_March23__3[[#This Row],[hour]]&lt;17,"AFTERNOON",TRUE,"EVENING")</f>
        <v>EVENING</v>
      </c>
      <c r="AY425" t="str">
        <f>IF(WEEKDAY(US_Accidents_March23__3[[#This Row],[date]],2)&gt;5,"WEEKEND","WEEKDAY")</f>
        <v>WEEKDAY</v>
      </c>
    </row>
    <row r="426" spans="1:51" x14ac:dyDescent="0.35">
      <c r="A426" t="s">
        <v>2004</v>
      </c>
      <c r="B426" t="s">
        <v>46</v>
      </c>
      <c r="C426">
        <v>2</v>
      </c>
      <c r="D426" s="1">
        <v>42717.772060185183</v>
      </c>
      <c r="E426" s="1">
        <v>42717.792268518519</v>
      </c>
      <c r="F426">
        <v>41.586517000000001</v>
      </c>
      <c r="G426">
        <v>-93.628799000000001</v>
      </c>
      <c r="H426" t="s">
        <v>47</v>
      </c>
      <c r="I426" t="s">
        <v>47</v>
      </c>
      <c r="J426">
        <v>0.01</v>
      </c>
      <c r="K426" t="s">
        <v>2005</v>
      </c>
      <c r="L426" t="s">
        <v>1248</v>
      </c>
      <c r="M426" t="s">
        <v>1776</v>
      </c>
      <c r="N426" t="s">
        <v>1569</v>
      </c>
      <c r="O426" t="s">
        <v>1688</v>
      </c>
      <c r="P426" t="s">
        <v>1844</v>
      </c>
      <c r="Q426" t="s">
        <v>53</v>
      </c>
      <c r="R426" t="s">
        <v>1679</v>
      </c>
      <c r="S426" t="s">
        <v>1748</v>
      </c>
      <c r="T426" s="1">
        <v>42717.787499999999</v>
      </c>
      <c r="U426">
        <v>14</v>
      </c>
      <c r="V426">
        <v>6.5</v>
      </c>
      <c r="W426">
        <v>52</v>
      </c>
      <c r="X426">
        <v>30.31</v>
      </c>
      <c r="Y426">
        <v>10</v>
      </c>
      <c r="Z426" t="s">
        <v>113</v>
      </c>
      <c r="AA426">
        <v>4.5999999999999996</v>
      </c>
      <c r="AC426" t="s">
        <v>366</v>
      </c>
      <c r="AD426" t="b">
        <v>1</v>
      </c>
      <c r="AE426" t="b">
        <v>0</v>
      </c>
      <c r="AF426" t="b">
        <v>1</v>
      </c>
      <c r="AG426" t="b">
        <v>0</v>
      </c>
      <c r="AH426" t="b">
        <v>0</v>
      </c>
      <c r="AI426" t="b">
        <v>0</v>
      </c>
      <c r="AJ426" t="b">
        <v>0</v>
      </c>
      <c r="AK426" t="b">
        <v>0</v>
      </c>
      <c r="AL426" t="b">
        <v>0</v>
      </c>
      <c r="AM426" t="b">
        <v>0</v>
      </c>
      <c r="AN426" t="b">
        <v>0</v>
      </c>
      <c r="AO426" t="b">
        <v>0</v>
      </c>
      <c r="AP426" t="b">
        <v>0</v>
      </c>
      <c r="AQ426" t="s">
        <v>57</v>
      </c>
      <c r="AR426" t="s">
        <v>57</v>
      </c>
      <c r="AS426" t="s">
        <v>57</v>
      </c>
      <c r="AT426" t="s">
        <v>57</v>
      </c>
      <c r="AU426">
        <f>INT(US_Accidents_March23__3[[#This Row],[Start_Time]])</f>
        <v>42717</v>
      </c>
      <c r="AV426">
        <f>HOUR(US_Accidents_March23__3[[#This Row],[Start_Time]])</f>
        <v>18</v>
      </c>
      <c r="AW426" t="str">
        <f>TEXT(US_Accidents_March23__3[[#This Row],[date]],"ddd")</f>
        <v>Tue</v>
      </c>
      <c r="AX426" t="str" cm="1">
        <f t="array" ref="AX426">_xlfn.IFS(US_Accidents_March23__3[[#This Row],[hour]]&lt;6,"NIGHT",US_Accidents_March23__3[[#This Row],[hour]]&lt;12,"MORNING",US_Accidents_March23__3[[#This Row],[hour]]&lt;17,"AFTERNOON",TRUE,"EVENING")</f>
        <v>EVENING</v>
      </c>
      <c r="AY426" t="str">
        <f>IF(WEEKDAY(US_Accidents_March23__3[[#This Row],[date]],2)&gt;5,"WEEKEND","WEEKDAY")</f>
        <v>WEEKDAY</v>
      </c>
    </row>
    <row r="427" spans="1:51" x14ac:dyDescent="0.35">
      <c r="A427" t="s">
        <v>2009</v>
      </c>
      <c r="B427" t="s">
        <v>46</v>
      </c>
      <c r="C427">
        <v>3</v>
      </c>
      <c r="D427" s="1">
        <v>42717.810960648145</v>
      </c>
      <c r="E427" s="1">
        <v>42717.831620370373</v>
      </c>
      <c r="F427">
        <v>41.517765000000004</v>
      </c>
      <c r="G427">
        <v>-94.123565999999997</v>
      </c>
      <c r="H427" t="s">
        <v>47</v>
      </c>
      <c r="I427" t="s">
        <v>47</v>
      </c>
      <c r="J427">
        <v>0.01</v>
      </c>
      <c r="K427" t="s">
        <v>2010</v>
      </c>
      <c r="L427" t="s">
        <v>1771</v>
      </c>
      <c r="M427" t="s">
        <v>1822</v>
      </c>
      <c r="N427" t="s">
        <v>1661</v>
      </c>
      <c r="O427" t="s">
        <v>1688</v>
      </c>
      <c r="P427" t="s">
        <v>1823</v>
      </c>
      <c r="Q427" t="s">
        <v>53</v>
      </c>
      <c r="R427" t="s">
        <v>1679</v>
      </c>
      <c r="S427" t="s">
        <v>1792</v>
      </c>
      <c r="T427" s="1">
        <v>42717.815972222219</v>
      </c>
      <c r="U427">
        <v>9.5</v>
      </c>
      <c r="V427">
        <v>-2.6</v>
      </c>
      <c r="W427">
        <v>72</v>
      </c>
      <c r="X427">
        <v>30.23</v>
      </c>
      <c r="Y427">
        <v>10</v>
      </c>
      <c r="Z427" t="s">
        <v>69</v>
      </c>
      <c r="AA427">
        <v>8.1</v>
      </c>
      <c r="AC427" t="s">
        <v>366</v>
      </c>
      <c r="AD427" t="b">
        <v>0</v>
      </c>
      <c r="AE427" t="b">
        <v>0</v>
      </c>
      <c r="AF427" t="b">
        <v>0</v>
      </c>
      <c r="AG427" t="b">
        <v>0</v>
      </c>
      <c r="AH427" t="b">
        <v>0</v>
      </c>
      <c r="AI427" t="b">
        <v>0</v>
      </c>
      <c r="AJ427" t="b">
        <v>0</v>
      </c>
      <c r="AK427" t="b">
        <v>0</v>
      </c>
      <c r="AL427" t="b">
        <v>0</v>
      </c>
      <c r="AM427" t="b">
        <v>0</v>
      </c>
      <c r="AN427" t="b">
        <v>0</v>
      </c>
      <c r="AO427" t="b">
        <v>0</v>
      </c>
      <c r="AP427" t="b">
        <v>0</v>
      </c>
      <c r="AQ427" t="s">
        <v>57</v>
      </c>
      <c r="AR427" t="s">
        <v>57</v>
      </c>
      <c r="AS427" t="s">
        <v>57</v>
      </c>
      <c r="AT427" t="s">
        <v>57</v>
      </c>
      <c r="AU427">
        <f>INT(US_Accidents_March23__3[[#This Row],[Start_Time]])</f>
        <v>42717</v>
      </c>
      <c r="AV427">
        <f>HOUR(US_Accidents_March23__3[[#This Row],[Start_Time]])</f>
        <v>19</v>
      </c>
      <c r="AW427" t="str">
        <f>TEXT(US_Accidents_March23__3[[#This Row],[date]],"ddd")</f>
        <v>Tue</v>
      </c>
      <c r="AX427" t="str" cm="1">
        <f t="array" ref="AX427">_xlfn.IFS(US_Accidents_March23__3[[#This Row],[hour]]&lt;6,"NIGHT",US_Accidents_March23__3[[#This Row],[hour]]&lt;12,"MORNING",US_Accidents_March23__3[[#This Row],[hour]]&lt;17,"AFTERNOON",TRUE,"EVENING")</f>
        <v>EVENING</v>
      </c>
      <c r="AY427" t="str">
        <f>IF(WEEKDAY(US_Accidents_March23__3[[#This Row],[date]],2)&gt;5,"WEEKEND","WEEKDAY")</f>
        <v>WEEKDAY</v>
      </c>
    </row>
    <row r="428" spans="1:51" x14ac:dyDescent="0.35">
      <c r="A428" t="s">
        <v>2011</v>
      </c>
      <c r="B428" t="s">
        <v>46</v>
      </c>
      <c r="C428">
        <v>2</v>
      </c>
      <c r="D428" s="1">
        <v>42718.527685185189</v>
      </c>
      <c r="E428" s="1">
        <v>42718.548194444447</v>
      </c>
      <c r="F428">
        <v>41.262584999999994</v>
      </c>
      <c r="G428">
        <v>-96.188698000000002</v>
      </c>
      <c r="H428" t="s">
        <v>47</v>
      </c>
      <c r="I428" t="s">
        <v>47</v>
      </c>
      <c r="J428">
        <v>0</v>
      </c>
      <c r="K428" t="s">
        <v>1701</v>
      </c>
      <c r="L428" t="s">
        <v>1702</v>
      </c>
      <c r="M428" t="s">
        <v>1683</v>
      </c>
      <c r="N428" t="s">
        <v>1625</v>
      </c>
      <c r="O428" t="s">
        <v>692</v>
      </c>
      <c r="P428" t="s">
        <v>1703</v>
      </c>
      <c r="Q428" t="s">
        <v>53</v>
      </c>
      <c r="R428" t="s">
        <v>1679</v>
      </c>
      <c r="S428" t="s">
        <v>1685</v>
      </c>
      <c r="T428" s="1">
        <v>42718.524305555555</v>
      </c>
      <c r="U428">
        <v>25.7</v>
      </c>
      <c r="V428">
        <v>14</v>
      </c>
      <c r="W428">
        <v>38</v>
      </c>
      <c r="X428">
        <v>30.38</v>
      </c>
      <c r="Y428">
        <v>10</v>
      </c>
      <c r="Z428" t="s">
        <v>102</v>
      </c>
      <c r="AA428">
        <v>13.8</v>
      </c>
      <c r="AC428" t="s">
        <v>366</v>
      </c>
      <c r="AD428" t="b">
        <v>0</v>
      </c>
      <c r="AE428" t="b">
        <v>0</v>
      </c>
      <c r="AF428" t="b">
        <v>0</v>
      </c>
      <c r="AG428" t="b">
        <v>0</v>
      </c>
      <c r="AH428" t="b">
        <v>0</v>
      </c>
      <c r="AI428" t="b">
        <v>0</v>
      </c>
      <c r="AJ428" t="b">
        <v>0</v>
      </c>
      <c r="AK428" t="b">
        <v>0</v>
      </c>
      <c r="AL428" t="b">
        <v>0</v>
      </c>
      <c r="AM428" t="b">
        <v>0</v>
      </c>
      <c r="AN428" t="b">
        <v>0</v>
      </c>
      <c r="AO428" t="b">
        <v>0</v>
      </c>
      <c r="AP428" t="b">
        <v>0</v>
      </c>
      <c r="AQ428" t="s">
        <v>61</v>
      </c>
      <c r="AR428" t="s">
        <v>61</v>
      </c>
      <c r="AS428" t="s">
        <v>61</v>
      </c>
      <c r="AT428" t="s">
        <v>61</v>
      </c>
      <c r="AU428">
        <f>INT(US_Accidents_March23__3[[#This Row],[Start_Time]])</f>
        <v>42718</v>
      </c>
      <c r="AV428">
        <f>HOUR(US_Accidents_March23__3[[#This Row],[Start_Time]])</f>
        <v>12</v>
      </c>
      <c r="AW428" t="str">
        <f>TEXT(US_Accidents_March23__3[[#This Row],[date]],"ddd")</f>
        <v>Wed</v>
      </c>
      <c r="AX428" t="str" cm="1">
        <f t="array" ref="AX428">_xlfn.IFS(US_Accidents_March23__3[[#This Row],[hour]]&lt;6,"NIGHT",US_Accidents_March23__3[[#This Row],[hour]]&lt;12,"MORNING",US_Accidents_March23__3[[#This Row],[hour]]&lt;17,"AFTERNOON",TRUE,"EVENING")</f>
        <v>AFTERNOON</v>
      </c>
      <c r="AY428" t="str">
        <f>IF(WEEKDAY(US_Accidents_March23__3[[#This Row],[date]],2)&gt;5,"WEEKEND","WEEKDAY")</f>
        <v>WEEKDAY</v>
      </c>
    </row>
    <row r="429" spans="1:51" x14ac:dyDescent="0.35">
      <c r="A429" t="s">
        <v>2012</v>
      </c>
      <c r="B429" t="s">
        <v>46</v>
      </c>
      <c r="C429">
        <v>3</v>
      </c>
      <c r="D429" s="1">
        <v>42718.731064814812</v>
      </c>
      <c r="E429" s="1">
        <v>42718.751145833332</v>
      </c>
      <c r="F429">
        <v>41.227043000000002</v>
      </c>
      <c r="G429">
        <v>-95.954391000000001</v>
      </c>
      <c r="H429" t="s">
        <v>47</v>
      </c>
      <c r="I429" t="s">
        <v>47</v>
      </c>
      <c r="J429">
        <v>0.01</v>
      </c>
      <c r="K429" t="s">
        <v>2013</v>
      </c>
      <c r="L429" t="s">
        <v>940</v>
      </c>
      <c r="M429" t="s">
        <v>1683</v>
      </c>
      <c r="N429" t="s">
        <v>1625</v>
      </c>
      <c r="O429" t="s">
        <v>692</v>
      </c>
      <c r="P429" t="s">
        <v>1706</v>
      </c>
      <c r="Q429" t="s">
        <v>53</v>
      </c>
      <c r="R429" t="s">
        <v>1679</v>
      </c>
      <c r="S429" t="s">
        <v>1696</v>
      </c>
      <c r="T429" s="1">
        <v>42718.744444444441</v>
      </c>
      <c r="U429">
        <v>12.9</v>
      </c>
      <c r="V429">
        <v>2.6</v>
      </c>
      <c r="W429">
        <v>56</v>
      </c>
      <c r="X429">
        <v>30.48</v>
      </c>
      <c r="Y429">
        <v>10</v>
      </c>
      <c r="Z429" t="s">
        <v>102</v>
      </c>
      <c r="AA429">
        <v>6.9</v>
      </c>
      <c r="AC429" t="s">
        <v>366</v>
      </c>
      <c r="AD429" t="b">
        <v>0</v>
      </c>
      <c r="AE429" t="b">
        <v>0</v>
      </c>
      <c r="AF429" t="b">
        <v>0</v>
      </c>
      <c r="AG429" t="b">
        <v>0</v>
      </c>
      <c r="AH429" t="b">
        <v>0</v>
      </c>
      <c r="AI429" t="b">
        <v>0</v>
      </c>
      <c r="AJ429" t="b">
        <v>0</v>
      </c>
      <c r="AK429" t="b">
        <v>0</v>
      </c>
      <c r="AL429" t="b">
        <v>0</v>
      </c>
      <c r="AM429" t="b">
        <v>0</v>
      </c>
      <c r="AN429" t="b">
        <v>0</v>
      </c>
      <c r="AO429" t="b">
        <v>0</v>
      </c>
      <c r="AP429" t="b">
        <v>0</v>
      </c>
      <c r="AQ429" t="s">
        <v>57</v>
      </c>
      <c r="AR429" t="s">
        <v>57</v>
      </c>
      <c r="AS429" t="s">
        <v>61</v>
      </c>
      <c r="AT429" t="s">
        <v>61</v>
      </c>
      <c r="AU429">
        <f>INT(US_Accidents_March23__3[[#This Row],[Start_Time]])</f>
        <v>42718</v>
      </c>
      <c r="AV429">
        <f>HOUR(US_Accidents_March23__3[[#This Row],[Start_Time]])</f>
        <v>17</v>
      </c>
      <c r="AW429" t="str">
        <f>TEXT(US_Accidents_March23__3[[#This Row],[date]],"ddd")</f>
        <v>Wed</v>
      </c>
      <c r="AX429" t="str" cm="1">
        <f t="array" ref="AX429">_xlfn.IFS(US_Accidents_March23__3[[#This Row],[hour]]&lt;6,"NIGHT",US_Accidents_March23__3[[#This Row],[hour]]&lt;12,"MORNING",US_Accidents_March23__3[[#This Row],[hour]]&lt;17,"AFTERNOON",TRUE,"EVENING")</f>
        <v>EVENING</v>
      </c>
      <c r="AY429" t="str">
        <f>IF(WEEKDAY(US_Accidents_March23__3[[#This Row],[date]],2)&gt;5,"WEEKEND","WEEKDAY")</f>
        <v>WEEKDAY</v>
      </c>
    </row>
    <row r="430" spans="1:51" x14ac:dyDescent="0.35">
      <c r="A430" t="s">
        <v>2014</v>
      </c>
      <c r="B430" t="s">
        <v>46</v>
      </c>
      <c r="C430">
        <v>2</v>
      </c>
      <c r="D430" s="1">
        <v>42718.730127314811</v>
      </c>
      <c r="E430" s="1">
        <v>42718.76122685185</v>
      </c>
      <c r="F430">
        <v>41.61956</v>
      </c>
      <c r="G430">
        <v>-93.600517000000011</v>
      </c>
      <c r="H430" t="s">
        <v>47</v>
      </c>
      <c r="I430" t="s">
        <v>47</v>
      </c>
      <c r="J430">
        <v>0.01</v>
      </c>
      <c r="K430" t="s">
        <v>2015</v>
      </c>
      <c r="L430" t="s">
        <v>2016</v>
      </c>
      <c r="M430" t="s">
        <v>1776</v>
      </c>
      <c r="N430" t="s">
        <v>1569</v>
      </c>
      <c r="O430" t="s">
        <v>1688</v>
      </c>
      <c r="P430" t="s">
        <v>2017</v>
      </c>
      <c r="Q430" t="s">
        <v>53</v>
      </c>
      <c r="R430" t="s">
        <v>1679</v>
      </c>
      <c r="S430" t="s">
        <v>1757</v>
      </c>
      <c r="T430" s="1">
        <v>42718.732638888891</v>
      </c>
      <c r="U430">
        <v>14</v>
      </c>
      <c r="V430">
        <v>-0.8</v>
      </c>
      <c r="W430">
        <v>53</v>
      </c>
      <c r="X430">
        <v>30.37</v>
      </c>
      <c r="Y430">
        <v>10</v>
      </c>
      <c r="Z430" t="s">
        <v>102</v>
      </c>
      <c r="AA430">
        <v>13.8</v>
      </c>
      <c r="AC430" t="s">
        <v>366</v>
      </c>
      <c r="AD430" t="b">
        <v>0</v>
      </c>
      <c r="AE430" t="b">
        <v>0</v>
      </c>
      <c r="AF430" t="b">
        <v>0</v>
      </c>
      <c r="AG430" t="b">
        <v>0</v>
      </c>
      <c r="AH430" t="b">
        <v>0</v>
      </c>
      <c r="AI430" t="b">
        <v>0</v>
      </c>
      <c r="AJ430" t="b">
        <v>0</v>
      </c>
      <c r="AK430" t="b">
        <v>0</v>
      </c>
      <c r="AL430" t="b">
        <v>0</v>
      </c>
      <c r="AM430" t="b">
        <v>0</v>
      </c>
      <c r="AN430" t="b">
        <v>0</v>
      </c>
      <c r="AO430" t="b">
        <v>0</v>
      </c>
      <c r="AP430" t="b">
        <v>0</v>
      </c>
      <c r="AQ430" t="s">
        <v>57</v>
      </c>
      <c r="AR430" t="s">
        <v>57</v>
      </c>
      <c r="AS430" t="s">
        <v>61</v>
      </c>
      <c r="AT430" t="s">
        <v>61</v>
      </c>
      <c r="AU430">
        <f>INT(US_Accidents_March23__3[[#This Row],[Start_Time]])</f>
        <v>42718</v>
      </c>
      <c r="AV430">
        <f>HOUR(US_Accidents_March23__3[[#This Row],[Start_Time]])</f>
        <v>17</v>
      </c>
      <c r="AW430" t="str">
        <f>TEXT(US_Accidents_March23__3[[#This Row],[date]],"ddd")</f>
        <v>Wed</v>
      </c>
      <c r="AX430" t="str" cm="1">
        <f t="array" ref="AX430">_xlfn.IFS(US_Accidents_March23__3[[#This Row],[hour]]&lt;6,"NIGHT",US_Accidents_March23__3[[#This Row],[hour]]&lt;12,"MORNING",US_Accidents_March23__3[[#This Row],[hour]]&lt;17,"AFTERNOON",TRUE,"EVENING")</f>
        <v>EVENING</v>
      </c>
      <c r="AY430" t="str">
        <f>IF(WEEKDAY(US_Accidents_March23__3[[#This Row],[date]],2)&gt;5,"WEEKEND","WEEKDAY")</f>
        <v>WEEKDAY</v>
      </c>
    </row>
    <row r="431" spans="1:51" x14ac:dyDescent="0.35">
      <c r="A431" t="s">
        <v>2018</v>
      </c>
      <c r="B431" t="s">
        <v>46</v>
      </c>
      <c r="C431">
        <v>2</v>
      </c>
      <c r="D431" s="1">
        <v>42718.749039351853</v>
      </c>
      <c r="E431" s="1">
        <v>42718.769780092596</v>
      </c>
      <c r="F431">
        <v>41.299579999999999</v>
      </c>
      <c r="G431">
        <v>-96.023842000000002</v>
      </c>
      <c r="H431" t="s">
        <v>47</v>
      </c>
      <c r="I431" t="s">
        <v>47</v>
      </c>
      <c r="J431">
        <v>0.01</v>
      </c>
      <c r="K431" t="s">
        <v>2019</v>
      </c>
      <c r="L431" t="s">
        <v>1695</v>
      </c>
      <c r="M431" t="s">
        <v>1683</v>
      </c>
      <c r="N431" t="s">
        <v>1625</v>
      </c>
      <c r="O431" t="s">
        <v>692</v>
      </c>
      <c r="P431" t="s">
        <v>1732</v>
      </c>
      <c r="Q431" t="s">
        <v>53</v>
      </c>
      <c r="R431" t="s">
        <v>1679</v>
      </c>
      <c r="S431" t="s">
        <v>1685</v>
      </c>
      <c r="T431" s="1">
        <v>42718.746527777781</v>
      </c>
      <c r="U431">
        <v>21.9</v>
      </c>
      <c r="V431">
        <v>11</v>
      </c>
      <c r="W431">
        <v>42</v>
      </c>
      <c r="X431">
        <v>30.42</v>
      </c>
      <c r="Y431">
        <v>10</v>
      </c>
      <c r="Z431" t="s">
        <v>96</v>
      </c>
      <c r="AA431">
        <v>10.4</v>
      </c>
      <c r="AC431" t="s">
        <v>366</v>
      </c>
      <c r="AD431" t="b">
        <v>0</v>
      </c>
      <c r="AE431" t="b">
        <v>0</v>
      </c>
      <c r="AF431" t="b">
        <v>0</v>
      </c>
      <c r="AG431" t="b">
        <v>0</v>
      </c>
      <c r="AH431" t="b">
        <v>0</v>
      </c>
      <c r="AI431" t="b">
        <v>0</v>
      </c>
      <c r="AJ431" t="b">
        <v>0</v>
      </c>
      <c r="AK431" t="b">
        <v>0</v>
      </c>
      <c r="AL431" t="b">
        <v>0</v>
      </c>
      <c r="AM431" t="b">
        <v>0</v>
      </c>
      <c r="AN431" t="b">
        <v>0</v>
      </c>
      <c r="AO431" t="b">
        <v>1</v>
      </c>
      <c r="AP431" t="b">
        <v>0</v>
      </c>
      <c r="AQ431" t="s">
        <v>57</v>
      </c>
      <c r="AR431" t="s">
        <v>57</v>
      </c>
      <c r="AS431" t="s">
        <v>61</v>
      </c>
      <c r="AT431" t="s">
        <v>61</v>
      </c>
      <c r="AU431">
        <f>INT(US_Accidents_March23__3[[#This Row],[Start_Time]])</f>
        <v>42718</v>
      </c>
      <c r="AV431">
        <f>HOUR(US_Accidents_March23__3[[#This Row],[Start_Time]])</f>
        <v>17</v>
      </c>
      <c r="AW431" t="str">
        <f>TEXT(US_Accidents_March23__3[[#This Row],[date]],"ddd")</f>
        <v>Wed</v>
      </c>
      <c r="AX431" t="str" cm="1">
        <f t="array" ref="AX431">_xlfn.IFS(US_Accidents_March23__3[[#This Row],[hour]]&lt;6,"NIGHT",US_Accidents_March23__3[[#This Row],[hour]]&lt;12,"MORNING",US_Accidents_March23__3[[#This Row],[hour]]&lt;17,"AFTERNOON",TRUE,"EVENING")</f>
        <v>EVENING</v>
      </c>
      <c r="AY431" t="str">
        <f>IF(WEEKDAY(US_Accidents_March23__3[[#This Row],[date]],2)&gt;5,"WEEKEND","WEEKDAY")</f>
        <v>WEEKDAY</v>
      </c>
    </row>
    <row r="432" spans="1:51" x14ac:dyDescent="0.35">
      <c r="A432" t="s">
        <v>2020</v>
      </c>
      <c r="B432" t="s">
        <v>46</v>
      </c>
      <c r="C432">
        <v>2</v>
      </c>
      <c r="D432" s="1">
        <v>42718.764930555553</v>
      </c>
      <c r="E432" s="1">
        <v>42718.785543981481</v>
      </c>
      <c r="F432">
        <v>41.183703999999999</v>
      </c>
      <c r="G432">
        <v>-95.938179000000005</v>
      </c>
      <c r="H432" t="s">
        <v>47</v>
      </c>
      <c r="I432" t="s">
        <v>47</v>
      </c>
      <c r="J432">
        <v>0.01</v>
      </c>
      <c r="K432" t="s">
        <v>2021</v>
      </c>
      <c r="L432" t="s">
        <v>1719</v>
      </c>
      <c r="M432" t="s">
        <v>1691</v>
      </c>
      <c r="N432" t="s">
        <v>1692</v>
      </c>
      <c r="O432" t="s">
        <v>692</v>
      </c>
      <c r="P432" t="s">
        <v>1752</v>
      </c>
      <c r="Q432" t="s">
        <v>53</v>
      </c>
      <c r="R432" t="s">
        <v>1679</v>
      </c>
      <c r="S432" t="s">
        <v>1694</v>
      </c>
      <c r="T432" s="1">
        <v>42718.748611111114</v>
      </c>
      <c r="U432">
        <v>18.100000000000001</v>
      </c>
      <c r="V432">
        <v>7.9</v>
      </c>
      <c r="W432">
        <v>46</v>
      </c>
      <c r="X432">
        <v>30.48</v>
      </c>
      <c r="Y432">
        <v>10</v>
      </c>
      <c r="Z432" t="s">
        <v>118</v>
      </c>
      <c r="AA432">
        <v>8.1</v>
      </c>
      <c r="AC432" t="s">
        <v>366</v>
      </c>
      <c r="AD432" t="b">
        <v>0</v>
      </c>
      <c r="AE432" t="b">
        <v>0</v>
      </c>
      <c r="AF432" t="b">
        <v>0</v>
      </c>
      <c r="AG432" t="b">
        <v>0</v>
      </c>
      <c r="AH432" t="b">
        <v>0</v>
      </c>
      <c r="AI432" t="b">
        <v>0</v>
      </c>
      <c r="AJ432" t="b">
        <v>0</v>
      </c>
      <c r="AK432" t="b">
        <v>0</v>
      </c>
      <c r="AL432" t="b">
        <v>0</v>
      </c>
      <c r="AM432" t="b">
        <v>0</v>
      </c>
      <c r="AN432" t="b">
        <v>0</v>
      </c>
      <c r="AO432" t="b">
        <v>0</v>
      </c>
      <c r="AP432" t="b">
        <v>0</v>
      </c>
      <c r="AQ432" t="s">
        <v>57</v>
      </c>
      <c r="AR432" t="s">
        <v>57</v>
      </c>
      <c r="AS432" t="s">
        <v>57</v>
      </c>
      <c r="AT432" t="s">
        <v>61</v>
      </c>
      <c r="AU432">
        <f>INT(US_Accidents_March23__3[[#This Row],[Start_Time]])</f>
        <v>42718</v>
      </c>
      <c r="AV432">
        <f>HOUR(US_Accidents_March23__3[[#This Row],[Start_Time]])</f>
        <v>18</v>
      </c>
      <c r="AW432" t="str">
        <f>TEXT(US_Accidents_March23__3[[#This Row],[date]],"ddd")</f>
        <v>Wed</v>
      </c>
      <c r="AX432" t="str" cm="1">
        <f t="array" ref="AX432">_xlfn.IFS(US_Accidents_March23__3[[#This Row],[hour]]&lt;6,"NIGHT",US_Accidents_March23__3[[#This Row],[hour]]&lt;12,"MORNING",US_Accidents_March23__3[[#This Row],[hour]]&lt;17,"AFTERNOON",TRUE,"EVENING")</f>
        <v>EVENING</v>
      </c>
      <c r="AY432" t="str">
        <f>IF(WEEKDAY(US_Accidents_March23__3[[#This Row],[date]],2)&gt;5,"WEEKEND","WEEKDAY")</f>
        <v>WEEKDAY</v>
      </c>
    </row>
    <row r="433" spans="1:51" x14ac:dyDescent="0.35">
      <c r="A433" t="s">
        <v>2022</v>
      </c>
      <c r="B433" t="s">
        <v>46</v>
      </c>
      <c r="C433">
        <v>3</v>
      </c>
      <c r="D433" s="1">
        <v>42718.774004629631</v>
      </c>
      <c r="E433" s="1">
        <v>42718.803460648145</v>
      </c>
      <c r="F433">
        <v>41.752887999999999</v>
      </c>
      <c r="G433">
        <v>-91.642380000000003</v>
      </c>
      <c r="H433" t="s">
        <v>47</v>
      </c>
      <c r="I433" t="s">
        <v>47</v>
      </c>
      <c r="J433">
        <v>6.79</v>
      </c>
      <c r="K433" t="s">
        <v>2023</v>
      </c>
      <c r="L433" t="s">
        <v>1713</v>
      </c>
      <c r="M433" t="s">
        <v>1829</v>
      </c>
      <c r="N433" t="s">
        <v>1681</v>
      </c>
      <c r="O433" t="s">
        <v>1688</v>
      </c>
      <c r="P433" t="s">
        <v>1830</v>
      </c>
      <c r="Q433" t="s">
        <v>53</v>
      </c>
      <c r="R433" t="s">
        <v>1679</v>
      </c>
      <c r="S433" t="s">
        <v>1795</v>
      </c>
      <c r="T433" s="1">
        <v>42718.786111111112</v>
      </c>
      <c r="U433">
        <v>10</v>
      </c>
      <c r="V433">
        <v>-2.9</v>
      </c>
      <c r="W433">
        <v>64</v>
      </c>
      <c r="X433">
        <v>30.4</v>
      </c>
      <c r="Y433">
        <v>10</v>
      </c>
      <c r="Z433" t="s">
        <v>102</v>
      </c>
      <c r="AA433">
        <v>9.1999999999999993</v>
      </c>
      <c r="AC433" t="s">
        <v>366</v>
      </c>
      <c r="AD433" t="b">
        <v>0</v>
      </c>
      <c r="AE433" t="b">
        <v>0</v>
      </c>
      <c r="AF433" t="b">
        <v>0</v>
      </c>
      <c r="AG433" t="b">
        <v>0</v>
      </c>
      <c r="AH433" t="b">
        <v>0</v>
      </c>
      <c r="AI433" t="b">
        <v>0</v>
      </c>
      <c r="AJ433" t="b">
        <v>0</v>
      </c>
      <c r="AK433" t="b">
        <v>0</v>
      </c>
      <c r="AL433" t="b">
        <v>0</v>
      </c>
      <c r="AM433" t="b">
        <v>0</v>
      </c>
      <c r="AN433" t="b">
        <v>0</v>
      </c>
      <c r="AO433" t="b">
        <v>0</v>
      </c>
      <c r="AP433" t="b">
        <v>0</v>
      </c>
      <c r="AQ433" t="s">
        <v>57</v>
      </c>
      <c r="AR433" t="s">
        <v>57</v>
      </c>
      <c r="AS433" t="s">
        <v>57</v>
      </c>
      <c r="AT433" t="s">
        <v>57</v>
      </c>
      <c r="AU433">
        <f>INT(US_Accidents_March23__3[[#This Row],[Start_Time]])</f>
        <v>42718</v>
      </c>
      <c r="AV433">
        <f>HOUR(US_Accidents_March23__3[[#This Row],[Start_Time]])</f>
        <v>18</v>
      </c>
      <c r="AW433" t="str">
        <f>TEXT(US_Accidents_March23__3[[#This Row],[date]],"ddd")</f>
        <v>Wed</v>
      </c>
      <c r="AX433" t="str" cm="1">
        <f t="array" ref="AX433">_xlfn.IFS(US_Accidents_March23__3[[#This Row],[hour]]&lt;6,"NIGHT",US_Accidents_March23__3[[#This Row],[hour]]&lt;12,"MORNING",US_Accidents_March23__3[[#This Row],[hour]]&lt;17,"AFTERNOON",TRUE,"EVENING")</f>
        <v>EVENING</v>
      </c>
      <c r="AY433" t="str">
        <f>IF(WEEKDAY(US_Accidents_March23__3[[#This Row],[date]],2)&gt;5,"WEEKEND","WEEKDAY")</f>
        <v>WEEKDAY</v>
      </c>
    </row>
    <row r="434" spans="1:51" x14ac:dyDescent="0.35">
      <c r="A434" t="s">
        <v>2024</v>
      </c>
      <c r="B434" t="s">
        <v>46</v>
      </c>
      <c r="C434">
        <v>2</v>
      </c>
      <c r="D434" s="1">
        <v>42719.320752314816</v>
      </c>
      <c r="E434" s="1">
        <v>42719.351712962962</v>
      </c>
      <c r="F434">
        <v>41.627738999999998</v>
      </c>
      <c r="G434">
        <v>-93.651184000000001</v>
      </c>
      <c r="H434" t="s">
        <v>47</v>
      </c>
      <c r="I434" t="s">
        <v>47</v>
      </c>
      <c r="J434">
        <v>0.01</v>
      </c>
      <c r="K434" t="s">
        <v>2025</v>
      </c>
      <c r="L434" t="s">
        <v>1460</v>
      </c>
      <c r="M434" t="s">
        <v>1776</v>
      </c>
      <c r="N434" t="s">
        <v>1569</v>
      </c>
      <c r="O434" t="s">
        <v>1688</v>
      </c>
      <c r="P434" t="s">
        <v>2026</v>
      </c>
      <c r="Q434" t="s">
        <v>53</v>
      </c>
      <c r="R434" t="s">
        <v>1679</v>
      </c>
      <c r="S434" t="s">
        <v>1757</v>
      </c>
      <c r="T434" s="1">
        <v>42719.315972222219</v>
      </c>
      <c r="U434">
        <v>1.4</v>
      </c>
      <c r="V434">
        <v>-9.9</v>
      </c>
      <c r="W434">
        <v>66</v>
      </c>
      <c r="X434">
        <v>30.5</v>
      </c>
      <c r="Y434">
        <v>10</v>
      </c>
      <c r="Z434" t="s">
        <v>371</v>
      </c>
      <c r="AA434">
        <v>5.8</v>
      </c>
      <c r="AC434" t="s">
        <v>366</v>
      </c>
      <c r="AD434" t="b">
        <v>0</v>
      </c>
      <c r="AE434" t="b">
        <v>0</v>
      </c>
      <c r="AF434" t="b">
        <v>0</v>
      </c>
      <c r="AG434" t="b">
        <v>1</v>
      </c>
      <c r="AH434" t="b">
        <v>0</v>
      </c>
      <c r="AI434" t="b">
        <v>0</v>
      </c>
      <c r="AJ434" t="b">
        <v>0</v>
      </c>
      <c r="AK434" t="b">
        <v>0</v>
      </c>
      <c r="AL434" t="b">
        <v>0</v>
      </c>
      <c r="AM434" t="b">
        <v>0</v>
      </c>
      <c r="AN434" t="b">
        <v>0</v>
      </c>
      <c r="AO434" t="b">
        <v>1</v>
      </c>
      <c r="AP434" t="b">
        <v>0</v>
      </c>
      <c r="AQ434" t="s">
        <v>61</v>
      </c>
      <c r="AR434" t="s">
        <v>61</v>
      </c>
      <c r="AS434" t="s">
        <v>61</v>
      </c>
      <c r="AT434" t="s">
        <v>61</v>
      </c>
      <c r="AU434">
        <f>INT(US_Accidents_March23__3[[#This Row],[Start_Time]])</f>
        <v>42719</v>
      </c>
      <c r="AV434">
        <f>HOUR(US_Accidents_March23__3[[#This Row],[Start_Time]])</f>
        <v>7</v>
      </c>
      <c r="AW434" t="str">
        <f>TEXT(US_Accidents_March23__3[[#This Row],[date]],"ddd")</f>
        <v>Thu</v>
      </c>
      <c r="AX434" t="str" cm="1">
        <f t="array" ref="AX434">_xlfn.IFS(US_Accidents_March23__3[[#This Row],[hour]]&lt;6,"NIGHT",US_Accidents_March23__3[[#This Row],[hour]]&lt;12,"MORNING",US_Accidents_March23__3[[#This Row],[hour]]&lt;17,"AFTERNOON",TRUE,"EVENING")</f>
        <v>MORNING</v>
      </c>
      <c r="AY434" t="str">
        <f>IF(WEEKDAY(US_Accidents_March23__3[[#This Row],[date]],2)&gt;5,"WEEKEND","WEEKDAY")</f>
        <v>WEEKDAY</v>
      </c>
    </row>
    <row r="435" spans="1:51" x14ac:dyDescent="0.35">
      <c r="A435" t="s">
        <v>2027</v>
      </c>
      <c r="B435" t="s">
        <v>46</v>
      </c>
      <c r="C435">
        <v>2</v>
      </c>
      <c r="D435" s="1">
        <v>42719.329953703702</v>
      </c>
      <c r="E435" s="1">
        <v>42719.360844907409</v>
      </c>
      <c r="F435">
        <v>41.147129</v>
      </c>
      <c r="G435">
        <v>-96.158332999999999</v>
      </c>
      <c r="H435" t="s">
        <v>47</v>
      </c>
      <c r="I435" t="s">
        <v>47</v>
      </c>
      <c r="J435">
        <v>0.01</v>
      </c>
      <c r="K435" t="s">
        <v>2028</v>
      </c>
      <c r="L435" t="s">
        <v>934</v>
      </c>
      <c r="M435" t="s">
        <v>1683</v>
      </c>
      <c r="N435" t="s">
        <v>1692</v>
      </c>
      <c r="O435" t="s">
        <v>692</v>
      </c>
      <c r="P435" t="s">
        <v>1707</v>
      </c>
      <c r="Q435" t="s">
        <v>53</v>
      </c>
      <c r="R435" t="s">
        <v>1679</v>
      </c>
      <c r="S435" t="s">
        <v>1685</v>
      </c>
      <c r="T435" s="1">
        <v>42719.329861111109</v>
      </c>
      <c r="U435">
        <v>10.4</v>
      </c>
      <c r="V435">
        <v>4</v>
      </c>
      <c r="W435">
        <v>58</v>
      </c>
      <c r="X435">
        <v>30.49</v>
      </c>
      <c r="Y435">
        <v>10</v>
      </c>
      <c r="Z435" t="s">
        <v>165</v>
      </c>
      <c r="AA435">
        <v>3.5</v>
      </c>
      <c r="AC435" t="s">
        <v>70</v>
      </c>
      <c r="AD435" t="b">
        <v>0</v>
      </c>
      <c r="AE435" t="b">
        <v>0</v>
      </c>
      <c r="AF435" t="b">
        <v>0</v>
      </c>
      <c r="AG435" t="b">
        <v>0</v>
      </c>
      <c r="AH435" t="b">
        <v>0</v>
      </c>
      <c r="AI435" t="b">
        <v>0</v>
      </c>
      <c r="AJ435" t="b">
        <v>0</v>
      </c>
      <c r="AK435" t="b">
        <v>0</v>
      </c>
      <c r="AL435" t="b">
        <v>0</v>
      </c>
      <c r="AM435" t="b">
        <v>0</v>
      </c>
      <c r="AN435" t="b">
        <v>0</v>
      </c>
      <c r="AO435" t="b">
        <v>0</v>
      </c>
      <c r="AP435" t="b">
        <v>0</v>
      </c>
      <c r="AQ435" t="s">
        <v>61</v>
      </c>
      <c r="AR435" t="s">
        <v>61</v>
      </c>
      <c r="AS435" t="s">
        <v>61</v>
      </c>
      <c r="AT435" t="s">
        <v>61</v>
      </c>
      <c r="AU435">
        <f>INT(US_Accidents_March23__3[[#This Row],[Start_Time]])</f>
        <v>42719</v>
      </c>
      <c r="AV435">
        <f>HOUR(US_Accidents_March23__3[[#This Row],[Start_Time]])</f>
        <v>7</v>
      </c>
      <c r="AW435" t="str">
        <f>TEXT(US_Accidents_March23__3[[#This Row],[date]],"ddd")</f>
        <v>Thu</v>
      </c>
      <c r="AX435" t="str" cm="1">
        <f t="array" ref="AX435">_xlfn.IFS(US_Accidents_March23__3[[#This Row],[hour]]&lt;6,"NIGHT",US_Accidents_March23__3[[#This Row],[hour]]&lt;12,"MORNING",US_Accidents_March23__3[[#This Row],[hour]]&lt;17,"AFTERNOON",TRUE,"EVENING")</f>
        <v>MORNING</v>
      </c>
      <c r="AY435" t="str">
        <f>IF(WEEKDAY(US_Accidents_March23__3[[#This Row],[date]],2)&gt;5,"WEEKEND","WEEKDAY")</f>
        <v>WEEKDAY</v>
      </c>
    </row>
    <row r="436" spans="1:51" x14ac:dyDescent="0.35">
      <c r="A436" t="s">
        <v>2029</v>
      </c>
      <c r="B436" t="s">
        <v>46</v>
      </c>
      <c r="C436">
        <v>2</v>
      </c>
      <c r="D436" s="1">
        <v>42719.397962962961</v>
      </c>
      <c r="E436" s="1">
        <v>42719.428900462961</v>
      </c>
      <c r="F436">
        <v>41.311253000000001</v>
      </c>
      <c r="G436">
        <v>-95.97578399999999</v>
      </c>
      <c r="H436" t="s">
        <v>47</v>
      </c>
      <c r="I436" t="s">
        <v>47</v>
      </c>
      <c r="J436">
        <v>0</v>
      </c>
      <c r="K436" t="s">
        <v>2030</v>
      </c>
      <c r="L436" t="s">
        <v>1807</v>
      </c>
      <c r="M436" t="s">
        <v>1683</v>
      </c>
      <c r="N436" t="s">
        <v>1625</v>
      </c>
      <c r="O436" t="s">
        <v>692</v>
      </c>
      <c r="P436" t="s">
        <v>2031</v>
      </c>
      <c r="Q436" t="s">
        <v>53</v>
      </c>
      <c r="R436" t="s">
        <v>1679</v>
      </c>
      <c r="S436" t="s">
        <v>1696</v>
      </c>
      <c r="T436" s="1">
        <v>42719.411111111112</v>
      </c>
      <c r="U436">
        <v>10</v>
      </c>
      <c r="V436">
        <v>1.8</v>
      </c>
      <c r="W436">
        <v>53</v>
      </c>
      <c r="X436">
        <v>30.54</v>
      </c>
      <c r="Y436">
        <v>10</v>
      </c>
      <c r="Z436" t="s">
        <v>517</v>
      </c>
      <c r="AA436">
        <v>4.5999999999999996</v>
      </c>
      <c r="AC436" t="s">
        <v>76</v>
      </c>
      <c r="AD436" t="b">
        <v>0</v>
      </c>
      <c r="AE436" t="b">
        <v>0</v>
      </c>
      <c r="AF436" t="b">
        <v>0</v>
      </c>
      <c r="AG436" t="b">
        <v>0</v>
      </c>
      <c r="AH436" t="b">
        <v>0</v>
      </c>
      <c r="AI436" t="b">
        <v>0</v>
      </c>
      <c r="AJ436" t="b">
        <v>0</v>
      </c>
      <c r="AK436" t="b">
        <v>0</v>
      </c>
      <c r="AL436" t="b">
        <v>0</v>
      </c>
      <c r="AM436" t="b">
        <v>0</v>
      </c>
      <c r="AN436" t="b">
        <v>0</v>
      </c>
      <c r="AO436" t="b">
        <v>0</v>
      </c>
      <c r="AP436" t="b">
        <v>0</v>
      </c>
      <c r="AQ436" t="s">
        <v>61</v>
      </c>
      <c r="AR436" t="s">
        <v>61</v>
      </c>
      <c r="AS436" t="s">
        <v>61</v>
      </c>
      <c r="AT436" t="s">
        <v>61</v>
      </c>
      <c r="AU436">
        <f>INT(US_Accidents_March23__3[[#This Row],[Start_Time]])</f>
        <v>42719</v>
      </c>
      <c r="AV436">
        <f>HOUR(US_Accidents_March23__3[[#This Row],[Start_Time]])</f>
        <v>9</v>
      </c>
      <c r="AW436" t="str">
        <f>TEXT(US_Accidents_March23__3[[#This Row],[date]],"ddd")</f>
        <v>Thu</v>
      </c>
      <c r="AX436" t="str" cm="1">
        <f t="array" ref="AX436">_xlfn.IFS(US_Accidents_March23__3[[#This Row],[hour]]&lt;6,"NIGHT",US_Accidents_March23__3[[#This Row],[hour]]&lt;12,"MORNING",US_Accidents_March23__3[[#This Row],[hour]]&lt;17,"AFTERNOON",TRUE,"EVENING")</f>
        <v>MORNING</v>
      </c>
      <c r="AY436" t="str">
        <f>IF(WEEKDAY(US_Accidents_March23__3[[#This Row],[date]],2)&gt;5,"WEEKEND","WEEKDAY")</f>
        <v>WEEKDAY</v>
      </c>
    </row>
    <row r="437" spans="1:51" x14ac:dyDescent="0.35">
      <c r="A437" t="s">
        <v>2032</v>
      </c>
      <c r="B437" t="s">
        <v>46</v>
      </c>
      <c r="C437">
        <v>2</v>
      </c>
      <c r="D437" s="1">
        <v>42719.511331018519</v>
      </c>
      <c r="E437" s="1">
        <v>42719.542141203703</v>
      </c>
      <c r="F437">
        <v>41.233429000000001</v>
      </c>
      <c r="G437">
        <v>-96.154655000000005</v>
      </c>
      <c r="H437" t="s">
        <v>47</v>
      </c>
      <c r="I437" t="s">
        <v>47</v>
      </c>
      <c r="J437">
        <v>0.01</v>
      </c>
      <c r="K437" t="s">
        <v>2033</v>
      </c>
      <c r="L437" t="s">
        <v>1697</v>
      </c>
      <c r="M437" t="s">
        <v>1683</v>
      </c>
      <c r="N437" t="s">
        <v>1625</v>
      </c>
      <c r="O437" t="s">
        <v>692</v>
      </c>
      <c r="P437" t="s">
        <v>1698</v>
      </c>
      <c r="Q437" t="s">
        <v>53</v>
      </c>
      <c r="R437" t="s">
        <v>1679</v>
      </c>
      <c r="S437" t="s">
        <v>1685</v>
      </c>
      <c r="T437" s="1">
        <v>42719.510416666664</v>
      </c>
      <c r="U437">
        <v>15.8</v>
      </c>
      <c r="V437">
        <v>5.0999999999999996</v>
      </c>
      <c r="W437">
        <v>57</v>
      </c>
      <c r="X437">
        <v>30.4</v>
      </c>
      <c r="Y437">
        <v>10</v>
      </c>
      <c r="Z437" t="s">
        <v>457</v>
      </c>
      <c r="AA437">
        <v>8.1</v>
      </c>
      <c r="AC437" t="s">
        <v>70</v>
      </c>
      <c r="AD437" t="b">
        <v>0</v>
      </c>
      <c r="AE437" t="b">
        <v>0</v>
      </c>
      <c r="AF437" t="b">
        <v>0</v>
      </c>
      <c r="AG437" t="b">
        <v>0</v>
      </c>
      <c r="AH437" t="b">
        <v>0</v>
      </c>
      <c r="AI437" t="b">
        <v>0</v>
      </c>
      <c r="AJ437" t="b">
        <v>0</v>
      </c>
      <c r="AK437" t="b">
        <v>0</v>
      </c>
      <c r="AL437" t="b">
        <v>0</v>
      </c>
      <c r="AM437" t="b">
        <v>0</v>
      </c>
      <c r="AN437" t="b">
        <v>0</v>
      </c>
      <c r="AO437" t="b">
        <v>1</v>
      </c>
      <c r="AP437" t="b">
        <v>0</v>
      </c>
      <c r="AQ437" t="s">
        <v>61</v>
      </c>
      <c r="AR437" t="s">
        <v>61</v>
      </c>
      <c r="AS437" t="s">
        <v>61</v>
      </c>
      <c r="AT437" t="s">
        <v>61</v>
      </c>
      <c r="AU437">
        <f>INT(US_Accidents_March23__3[[#This Row],[Start_Time]])</f>
        <v>42719</v>
      </c>
      <c r="AV437">
        <f>HOUR(US_Accidents_March23__3[[#This Row],[Start_Time]])</f>
        <v>12</v>
      </c>
      <c r="AW437" t="str">
        <f>TEXT(US_Accidents_March23__3[[#This Row],[date]],"ddd")</f>
        <v>Thu</v>
      </c>
      <c r="AX437" t="str" cm="1">
        <f t="array" ref="AX437">_xlfn.IFS(US_Accidents_March23__3[[#This Row],[hour]]&lt;6,"NIGHT",US_Accidents_March23__3[[#This Row],[hour]]&lt;12,"MORNING",US_Accidents_March23__3[[#This Row],[hour]]&lt;17,"AFTERNOON",TRUE,"EVENING")</f>
        <v>AFTERNOON</v>
      </c>
      <c r="AY437" t="str">
        <f>IF(WEEKDAY(US_Accidents_March23__3[[#This Row],[date]],2)&gt;5,"WEEKEND","WEEKDAY")</f>
        <v>WEEKDAY</v>
      </c>
    </row>
    <row r="438" spans="1:51" x14ac:dyDescent="0.35">
      <c r="A438" t="s">
        <v>2034</v>
      </c>
      <c r="B438" t="s">
        <v>46</v>
      </c>
      <c r="C438">
        <v>3</v>
      </c>
      <c r="D438" s="1">
        <v>42719.769328703704</v>
      </c>
      <c r="E438" s="1">
        <v>42719.799143518518</v>
      </c>
      <c r="F438">
        <v>42.454109000000003</v>
      </c>
      <c r="G438">
        <v>-92.312140999999997</v>
      </c>
      <c r="H438" t="s">
        <v>47</v>
      </c>
      <c r="I438" t="s">
        <v>47</v>
      </c>
      <c r="J438">
        <v>0.81</v>
      </c>
      <c r="K438" t="s">
        <v>2035</v>
      </c>
      <c r="L438" t="s">
        <v>1713</v>
      </c>
      <c r="M438" t="s">
        <v>1600</v>
      </c>
      <c r="N438" t="s">
        <v>1851</v>
      </c>
      <c r="O438" t="s">
        <v>1688</v>
      </c>
      <c r="P438" t="s">
        <v>2036</v>
      </c>
      <c r="Q438" t="s">
        <v>53</v>
      </c>
      <c r="R438" t="s">
        <v>1679</v>
      </c>
      <c r="S438" t="s">
        <v>1852</v>
      </c>
      <c r="T438" s="1">
        <v>42719.787499999999</v>
      </c>
      <c r="U438">
        <v>6.1</v>
      </c>
      <c r="V438">
        <v>-4.3</v>
      </c>
      <c r="W438">
        <v>67</v>
      </c>
      <c r="X438">
        <v>30.4</v>
      </c>
      <c r="Y438">
        <v>10</v>
      </c>
      <c r="Z438" t="s">
        <v>458</v>
      </c>
      <c r="AA438">
        <v>5.8</v>
      </c>
      <c r="AC438" t="s">
        <v>70</v>
      </c>
      <c r="AD438" t="b">
        <v>0</v>
      </c>
      <c r="AE438" t="b">
        <v>0</v>
      </c>
      <c r="AF438" t="b">
        <v>0</v>
      </c>
      <c r="AG438" t="b">
        <v>0</v>
      </c>
      <c r="AH438" t="b">
        <v>0</v>
      </c>
      <c r="AI438" t="b">
        <v>0</v>
      </c>
      <c r="AJ438" t="b">
        <v>0</v>
      </c>
      <c r="AK438" t="b">
        <v>0</v>
      </c>
      <c r="AL438" t="b">
        <v>0</v>
      </c>
      <c r="AM438" t="b">
        <v>0</v>
      </c>
      <c r="AN438" t="b">
        <v>0</v>
      </c>
      <c r="AO438" t="b">
        <v>0</v>
      </c>
      <c r="AP438" t="b">
        <v>0</v>
      </c>
      <c r="AQ438" t="s">
        <v>57</v>
      </c>
      <c r="AR438" t="s">
        <v>57</v>
      </c>
      <c r="AS438" t="s">
        <v>57</v>
      </c>
      <c r="AT438" t="s">
        <v>57</v>
      </c>
      <c r="AU438">
        <f>INT(US_Accidents_March23__3[[#This Row],[Start_Time]])</f>
        <v>42719</v>
      </c>
      <c r="AV438">
        <f>HOUR(US_Accidents_March23__3[[#This Row],[Start_Time]])</f>
        <v>18</v>
      </c>
      <c r="AW438" t="str">
        <f>TEXT(US_Accidents_March23__3[[#This Row],[date]],"ddd")</f>
        <v>Thu</v>
      </c>
      <c r="AX438" t="str" cm="1">
        <f t="array" ref="AX438">_xlfn.IFS(US_Accidents_March23__3[[#This Row],[hour]]&lt;6,"NIGHT",US_Accidents_March23__3[[#This Row],[hour]]&lt;12,"MORNING",US_Accidents_March23__3[[#This Row],[hour]]&lt;17,"AFTERNOON",TRUE,"EVENING")</f>
        <v>EVENING</v>
      </c>
      <c r="AY438" t="str">
        <f>IF(WEEKDAY(US_Accidents_March23__3[[#This Row],[date]],2)&gt;5,"WEEKEND","WEEKDAY")</f>
        <v>WEEKDAY</v>
      </c>
    </row>
    <row r="439" spans="1:51" x14ac:dyDescent="0.35">
      <c r="A439" t="s">
        <v>2037</v>
      </c>
      <c r="B439" t="s">
        <v>46</v>
      </c>
      <c r="C439">
        <v>2</v>
      </c>
      <c r="D439" s="1">
        <v>42719.777731481481</v>
      </c>
      <c r="E439" s="1">
        <v>42719.798321759263</v>
      </c>
      <c r="F439">
        <v>41.263259999999995</v>
      </c>
      <c r="G439">
        <v>-96.076172</v>
      </c>
      <c r="H439" t="s">
        <v>47</v>
      </c>
      <c r="I439" t="s">
        <v>47</v>
      </c>
      <c r="J439">
        <v>0.01</v>
      </c>
      <c r="K439" t="s">
        <v>2038</v>
      </c>
      <c r="L439" t="s">
        <v>1711</v>
      </c>
      <c r="M439" t="s">
        <v>1683</v>
      </c>
      <c r="N439" t="s">
        <v>1625</v>
      </c>
      <c r="O439" t="s">
        <v>692</v>
      </c>
      <c r="P439" t="s">
        <v>1743</v>
      </c>
      <c r="Q439" t="s">
        <v>53</v>
      </c>
      <c r="R439" t="s">
        <v>1679</v>
      </c>
      <c r="S439" t="s">
        <v>1685</v>
      </c>
      <c r="T439" s="1">
        <v>42719.774305555555</v>
      </c>
      <c r="U439">
        <v>21.7</v>
      </c>
      <c r="V439">
        <v>8</v>
      </c>
      <c r="W439">
        <v>50</v>
      </c>
      <c r="X439">
        <v>30.17</v>
      </c>
      <c r="Y439">
        <v>10</v>
      </c>
      <c r="Z439" t="s">
        <v>457</v>
      </c>
      <c r="AA439">
        <v>16.100000000000001</v>
      </c>
      <c r="AC439" t="s">
        <v>76</v>
      </c>
      <c r="AD439" t="b">
        <v>0</v>
      </c>
      <c r="AE439" t="b">
        <v>0</v>
      </c>
      <c r="AF439" t="b">
        <v>0</v>
      </c>
      <c r="AG439" t="b">
        <v>0</v>
      </c>
      <c r="AH439" t="b">
        <v>0</v>
      </c>
      <c r="AI439" t="b">
        <v>0</v>
      </c>
      <c r="AJ439" t="b">
        <v>0</v>
      </c>
      <c r="AK439" t="b">
        <v>0</v>
      </c>
      <c r="AL439" t="b">
        <v>0</v>
      </c>
      <c r="AM439" t="b">
        <v>0</v>
      </c>
      <c r="AN439" t="b">
        <v>0</v>
      </c>
      <c r="AO439" t="b">
        <v>0</v>
      </c>
      <c r="AP439" t="b">
        <v>0</v>
      </c>
      <c r="AQ439" t="s">
        <v>57</v>
      </c>
      <c r="AR439" t="s">
        <v>57</v>
      </c>
      <c r="AS439" t="s">
        <v>57</v>
      </c>
      <c r="AT439" t="s">
        <v>57</v>
      </c>
      <c r="AU439">
        <f>INT(US_Accidents_March23__3[[#This Row],[Start_Time]])</f>
        <v>42719</v>
      </c>
      <c r="AV439">
        <f>HOUR(US_Accidents_March23__3[[#This Row],[Start_Time]])</f>
        <v>18</v>
      </c>
      <c r="AW439" t="str">
        <f>TEXT(US_Accidents_March23__3[[#This Row],[date]],"ddd")</f>
        <v>Thu</v>
      </c>
      <c r="AX439" t="str" cm="1">
        <f t="array" ref="AX439">_xlfn.IFS(US_Accidents_March23__3[[#This Row],[hour]]&lt;6,"NIGHT",US_Accidents_March23__3[[#This Row],[hour]]&lt;12,"MORNING",US_Accidents_March23__3[[#This Row],[hour]]&lt;17,"AFTERNOON",TRUE,"EVENING")</f>
        <v>EVENING</v>
      </c>
      <c r="AY439" t="str">
        <f>IF(WEEKDAY(US_Accidents_March23__3[[#This Row],[date]],2)&gt;5,"WEEKEND","WEEKDAY")</f>
        <v>WEEKDAY</v>
      </c>
    </row>
    <row r="440" spans="1:51" x14ac:dyDescent="0.35">
      <c r="A440" t="s">
        <v>2039</v>
      </c>
      <c r="B440" t="s">
        <v>46</v>
      </c>
      <c r="C440">
        <v>3</v>
      </c>
      <c r="D440" s="1">
        <v>42719.771145833336</v>
      </c>
      <c r="E440" s="1">
        <v>42719.80190972222</v>
      </c>
      <c r="F440">
        <v>41.595921000000004</v>
      </c>
      <c r="G440">
        <v>-93.627189999999999</v>
      </c>
      <c r="H440" t="s">
        <v>47</v>
      </c>
      <c r="I440" t="s">
        <v>47</v>
      </c>
      <c r="J440">
        <v>0.01</v>
      </c>
      <c r="K440" t="s">
        <v>2040</v>
      </c>
      <c r="L440" t="s">
        <v>1745</v>
      </c>
      <c r="M440" t="s">
        <v>1776</v>
      </c>
      <c r="N440" t="s">
        <v>1569</v>
      </c>
      <c r="O440" t="s">
        <v>1688</v>
      </c>
      <c r="P440" t="s">
        <v>1844</v>
      </c>
      <c r="Q440" t="s">
        <v>53</v>
      </c>
      <c r="R440" t="s">
        <v>1679</v>
      </c>
      <c r="S440" t="s">
        <v>1748</v>
      </c>
      <c r="T440" s="1">
        <v>42719.787499999999</v>
      </c>
      <c r="U440">
        <v>15.1</v>
      </c>
      <c r="V440">
        <v>2.5</v>
      </c>
      <c r="W440">
        <v>45</v>
      </c>
      <c r="X440">
        <v>30.34</v>
      </c>
      <c r="Y440">
        <v>10</v>
      </c>
      <c r="Z440" t="s">
        <v>458</v>
      </c>
      <c r="AA440">
        <v>10.4</v>
      </c>
      <c r="AC440" t="s">
        <v>70</v>
      </c>
      <c r="AD440" t="b">
        <v>0</v>
      </c>
      <c r="AE440" t="b">
        <v>0</v>
      </c>
      <c r="AF440" t="b">
        <v>0</v>
      </c>
      <c r="AG440" t="b">
        <v>0</v>
      </c>
      <c r="AH440" t="b">
        <v>0</v>
      </c>
      <c r="AI440" t="b">
        <v>0</v>
      </c>
      <c r="AJ440" t="b">
        <v>0</v>
      </c>
      <c r="AK440" t="b">
        <v>0</v>
      </c>
      <c r="AL440" t="b">
        <v>0</v>
      </c>
      <c r="AM440" t="b">
        <v>0</v>
      </c>
      <c r="AN440" t="b">
        <v>0</v>
      </c>
      <c r="AO440" t="b">
        <v>0</v>
      </c>
      <c r="AP440" t="b">
        <v>0</v>
      </c>
      <c r="AQ440" t="s">
        <v>57</v>
      </c>
      <c r="AR440" t="s">
        <v>57</v>
      </c>
      <c r="AS440" t="s">
        <v>57</v>
      </c>
      <c r="AT440" t="s">
        <v>57</v>
      </c>
      <c r="AU440">
        <f>INT(US_Accidents_March23__3[[#This Row],[Start_Time]])</f>
        <v>42719</v>
      </c>
      <c r="AV440">
        <f>HOUR(US_Accidents_March23__3[[#This Row],[Start_Time]])</f>
        <v>18</v>
      </c>
      <c r="AW440" t="str">
        <f>TEXT(US_Accidents_March23__3[[#This Row],[date]],"ddd")</f>
        <v>Thu</v>
      </c>
      <c r="AX440" t="str" cm="1">
        <f t="array" ref="AX440">_xlfn.IFS(US_Accidents_March23__3[[#This Row],[hour]]&lt;6,"NIGHT",US_Accidents_March23__3[[#This Row],[hour]]&lt;12,"MORNING",US_Accidents_March23__3[[#This Row],[hour]]&lt;17,"AFTERNOON",TRUE,"EVENING")</f>
        <v>EVENING</v>
      </c>
      <c r="AY440" t="str">
        <f>IF(WEEKDAY(US_Accidents_March23__3[[#This Row],[date]],2)&gt;5,"WEEKEND","WEEKDAY")</f>
        <v>WEEKDAY</v>
      </c>
    </row>
    <row r="441" spans="1:51" x14ac:dyDescent="0.35">
      <c r="A441" t="s">
        <v>2041</v>
      </c>
      <c r="B441" t="s">
        <v>46</v>
      </c>
      <c r="C441">
        <v>3</v>
      </c>
      <c r="D441" s="1">
        <v>42719.828229166669</v>
      </c>
      <c r="E441" s="1">
        <v>42719.848877314813</v>
      </c>
      <c r="F441">
        <v>41.688862</v>
      </c>
      <c r="G441">
        <v>-92.065849</v>
      </c>
      <c r="H441" t="s">
        <v>47</v>
      </c>
      <c r="I441" t="s">
        <v>47</v>
      </c>
      <c r="J441">
        <v>0.01</v>
      </c>
      <c r="K441" t="s">
        <v>2042</v>
      </c>
      <c r="L441" t="s">
        <v>940</v>
      </c>
      <c r="M441" t="s">
        <v>65</v>
      </c>
      <c r="N441" t="s">
        <v>1824</v>
      </c>
      <c r="O441" t="s">
        <v>1688</v>
      </c>
      <c r="P441" t="s">
        <v>1834</v>
      </c>
      <c r="Q441" t="s">
        <v>53</v>
      </c>
      <c r="R441" t="s">
        <v>1679</v>
      </c>
      <c r="S441" t="s">
        <v>1717</v>
      </c>
      <c r="T441" s="1">
        <v>42719.827777777777</v>
      </c>
      <c r="U441">
        <v>9</v>
      </c>
      <c r="V441">
        <v>-3.2</v>
      </c>
      <c r="W441">
        <v>70</v>
      </c>
      <c r="X441">
        <v>30.4</v>
      </c>
      <c r="Y441">
        <v>10</v>
      </c>
      <c r="Z441" t="s">
        <v>458</v>
      </c>
      <c r="AA441">
        <v>8.1</v>
      </c>
      <c r="AC441" t="s">
        <v>70</v>
      </c>
      <c r="AD441" t="b">
        <v>0</v>
      </c>
      <c r="AE441" t="b">
        <v>0</v>
      </c>
      <c r="AF441" t="b">
        <v>0</v>
      </c>
      <c r="AG441" t="b">
        <v>0</v>
      </c>
      <c r="AH441" t="b">
        <v>0</v>
      </c>
      <c r="AI441" t="b">
        <v>0</v>
      </c>
      <c r="AJ441" t="b">
        <v>0</v>
      </c>
      <c r="AK441" t="b">
        <v>0</v>
      </c>
      <c r="AL441" t="b">
        <v>0</v>
      </c>
      <c r="AM441" t="b">
        <v>0</v>
      </c>
      <c r="AN441" t="b">
        <v>0</v>
      </c>
      <c r="AO441" t="b">
        <v>0</v>
      </c>
      <c r="AP441" t="b">
        <v>0</v>
      </c>
      <c r="AQ441" t="s">
        <v>57</v>
      </c>
      <c r="AR441" t="s">
        <v>57</v>
      </c>
      <c r="AS441" t="s">
        <v>57</v>
      </c>
      <c r="AT441" t="s">
        <v>57</v>
      </c>
      <c r="AU441">
        <f>INT(US_Accidents_March23__3[[#This Row],[Start_Time]])</f>
        <v>42719</v>
      </c>
      <c r="AV441">
        <f>HOUR(US_Accidents_March23__3[[#This Row],[Start_Time]])</f>
        <v>19</v>
      </c>
      <c r="AW441" t="str">
        <f>TEXT(US_Accidents_March23__3[[#This Row],[date]],"ddd")</f>
        <v>Thu</v>
      </c>
      <c r="AX441" t="str" cm="1">
        <f t="array" ref="AX441">_xlfn.IFS(US_Accidents_March23__3[[#This Row],[hour]]&lt;6,"NIGHT",US_Accidents_March23__3[[#This Row],[hour]]&lt;12,"MORNING",US_Accidents_March23__3[[#This Row],[hour]]&lt;17,"AFTERNOON",TRUE,"EVENING")</f>
        <v>EVENING</v>
      </c>
      <c r="AY441" t="str">
        <f>IF(WEEKDAY(US_Accidents_March23__3[[#This Row],[date]],2)&gt;5,"WEEKEND","WEEKDAY")</f>
        <v>WEEKDAY</v>
      </c>
    </row>
    <row r="442" spans="1:51" x14ac:dyDescent="0.35">
      <c r="A442" t="s">
        <v>2043</v>
      </c>
      <c r="B442" t="s">
        <v>46</v>
      </c>
      <c r="C442">
        <v>2</v>
      </c>
      <c r="D442" s="1">
        <v>42720.704745370371</v>
      </c>
      <c r="E442" s="1">
        <v>42720.724988425929</v>
      </c>
      <c r="F442">
        <v>42.448051</v>
      </c>
      <c r="G442">
        <v>-93.300278000000006</v>
      </c>
      <c r="H442" t="s">
        <v>47</v>
      </c>
      <c r="I442" t="s">
        <v>47</v>
      </c>
      <c r="J442">
        <v>0.01</v>
      </c>
      <c r="K442" t="s">
        <v>2044</v>
      </c>
      <c r="L442" t="s">
        <v>2045</v>
      </c>
      <c r="M442" t="s">
        <v>2046</v>
      </c>
      <c r="N442" t="s">
        <v>1845</v>
      </c>
      <c r="O442" t="s">
        <v>1688</v>
      </c>
      <c r="P442" t="s">
        <v>2047</v>
      </c>
      <c r="Q442" t="s">
        <v>53</v>
      </c>
      <c r="R442" t="s">
        <v>1679</v>
      </c>
      <c r="S442" t="s">
        <v>1846</v>
      </c>
      <c r="T442" s="1">
        <v>42720.704861111109</v>
      </c>
      <c r="U442">
        <v>19.2</v>
      </c>
      <c r="V442">
        <v>10.199999999999999</v>
      </c>
      <c r="W442">
        <v>89</v>
      </c>
      <c r="X442">
        <v>29.73</v>
      </c>
      <c r="Y442">
        <v>7</v>
      </c>
      <c r="Z442" t="s">
        <v>517</v>
      </c>
      <c r="AA442">
        <v>6.9</v>
      </c>
      <c r="AC442" t="s">
        <v>70</v>
      </c>
      <c r="AD442" t="b">
        <v>0</v>
      </c>
      <c r="AE442" t="b">
        <v>0</v>
      </c>
      <c r="AF442" t="b">
        <v>0</v>
      </c>
      <c r="AG442" t="b">
        <v>0</v>
      </c>
      <c r="AH442" t="b">
        <v>0</v>
      </c>
      <c r="AI442" t="b">
        <v>0</v>
      </c>
      <c r="AJ442" t="b">
        <v>0</v>
      </c>
      <c r="AK442" t="b">
        <v>0</v>
      </c>
      <c r="AL442" t="b">
        <v>0</v>
      </c>
      <c r="AM442" t="b">
        <v>0</v>
      </c>
      <c r="AN442" t="b">
        <v>0</v>
      </c>
      <c r="AO442" t="b">
        <v>0</v>
      </c>
      <c r="AP442" t="b">
        <v>0</v>
      </c>
      <c r="AQ442" t="s">
        <v>57</v>
      </c>
      <c r="AR442" t="s">
        <v>61</v>
      </c>
      <c r="AS442" t="s">
        <v>61</v>
      </c>
      <c r="AT442" t="s">
        <v>61</v>
      </c>
      <c r="AU442">
        <f>INT(US_Accidents_March23__3[[#This Row],[Start_Time]])</f>
        <v>42720</v>
      </c>
      <c r="AV442">
        <f>HOUR(US_Accidents_March23__3[[#This Row],[Start_Time]])</f>
        <v>16</v>
      </c>
      <c r="AW442" t="str">
        <f>TEXT(US_Accidents_March23__3[[#This Row],[date]],"ddd")</f>
        <v>Fri</v>
      </c>
      <c r="AX442" t="str" cm="1">
        <f t="array" ref="AX442">_xlfn.IFS(US_Accidents_March23__3[[#This Row],[hour]]&lt;6,"NIGHT",US_Accidents_March23__3[[#This Row],[hour]]&lt;12,"MORNING",US_Accidents_March23__3[[#This Row],[hour]]&lt;17,"AFTERNOON",TRUE,"EVENING")</f>
        <v>AFTERNOON</v>
      </c>
      <c r="AY442" t="str">
        <f>IF(WEEKDAY(US_Accidents_March23__3[[#This Row],[date]],2)&gt;5,"WEEKEND","WEEKDAY")</f>
        <v>WEEKDAY</v>
      </c>
    </row>
    <row r="443" spans="1:51" x14ac:dyDescent="0.35">
      <c r="A443" t="s">
        <v>2048</v>
      </c>
      <c r="B443" t="s">
        <v>46</v>
      </c>
      <c r="C443">
        <v>2</v>
      </c>
      <c r="D443" s="1">
        <v>42720.712245370371</v>
      </c>
      <c r="E443" s="1">
        <v>42720.73300925926</v>
      </c>
      <c r="F443">
        <v>41.238242999999997</v>
      </c>
      <c r="G443">
        <v>-95.947029000000001</v>
      </c>
      <c r="H443" t="s">
        <v>47</v>
      </c>
      <c r="I443" t="s">
        <v>47</v>
      </c>
      <c r="J443">
        <v>0.01</v>
      </c>
      <c r="K443" t="s">
        <v>2049</v>
      </c>
      <c r="L443" t="s">
        <v>1772</v>
      </c>
      <c r="M443" t="s">
        <v>1683</v>
      </c>
      <c r="N443" t="s">
        <v>1625</v>
      </c>
      <c r="O443" t="s">
        <v>692</v>
      </c>
      <c r="P443" t="s">
        <v>1974</v>
      </c>
      <c r="Q443" t="s">
        <v>53</v>
      </c>
      <c r="R443" t="s">
        <v>1679</v>
      </c>
      <c r="S443" t="s">
        <v>1696</v>
      </c>
      <c r="T443" s="1">
        <v>42720.711111111108</v>
      </c>
      <c r="U443">
        <v>24.1</v>
      </c>
      <c r="V443">
        <v>13.7</v>
      </c>
      <c r="W443">
        <v>84</v>
      </c>
      <c r="X443">
        <v>29.64</v>
      </c>
      <c r="Y443">
        <v>2</v>
      </c>
      <c r="Z443" t="s">
        <v>517</v>
      </c>
      <c r="AA443">
        <v>10.4</v>
      </c>
      <c r="AB443">
        <v>0</v>
      </c>
      <c r="AC443" t="s">
        <v>471</v>
      </c>
      <c r="AD443" t="b">
        <v>0</v>
      </c>
      <c r="AE443" t="b">
        <v>0</v>
      </c>
      <c r="AF443" t="b">
        <v>0</v>
      </c>
      <c r="AG443" t="b">
        <v>0</v>
      </c>
      <c r="AH443" t="b">
        <v>0</v>
      </c>
      <c r="AI443" t="b">
        <v>0</v>
      </c>
      <c r="AJ443" t="b">
        <v>0</v>
      </c>
      <c r="AK443" t="b">
        <v>0</v>
      </c>
      <c r="AL443" t="b">
        <v>0</v>
      </c>
      <c r="AM443" t="b">
        <v>0</v>
      </c>
      <c r="AN443" t="b">
        <v>0</v>
      </c>
      <c r="AO443" t="b">
        <v>1</v>
      </c>
      <c r="AP443" t="b">
        <v>0</v>
      </c>
      <c r="AQ443" t="s">
        <v>57</v>
      </c>
      <c r="AR443" t="s">
        <v>61</v>
      </c>
      <c r="AS443" t="s">
        <v>61</v>
      </c>
      <c r="AT443" t="s">
        <v>61</v>
      </c>
      <c r="AU443">
        <f>INT(US_Accidents_March23__3[[#This Row],[Start_Time]])</f>
        <v>42720</v>
      </c>
      <c r="AV443">
        <f>HOUR(US_Accidents_March23__3[[#This Row],[Start_Time]])</f>
        <v>17</v>
      </c>
      <c r="AW443" t="str">
        <f>TEXT(US_Accidents_March23__3[[#This Row],[date]],"ddd")</f>
        <v>Fri</v>
      </c>
      <c r="AX443" t="str" cm="1">
        <f t="array" ref="AX443">_xlfn.IFS(US_Accidents_March23__3[[#This Row],[hour]]&lt;6,"NIGHT",US_Accidents_March23__3[[#This Row],[hour]]&lt;12,"MORNING",US_Accidents_March23__3[[#This Row],[hour]]&lt;17,"AFTERNOON",TRUE,"EVENING")</f>
        <v>EVENING</v>
      </c>
      <c r="AY443" t="str">
        <f>IF(WEEKDAY(US_Accidents_March23__3[[#This Row],[date]],2)&gt;5,"WEEKEND","WEEKDAY")</f>
        <v>WEEKDAY</v>
      </c>
    </row>
    <row r="444" spans="1:51" x14ac:dyDescent="0.35">
      <c r="A444" t="s">
        <v>2050</v>
      </c>
      <c r="B444" t="s">
        <v>46</v>
      </c>
      <c r="C444">
        <v>2</v>
      </c>
      <c r="D444" s="1">
        <v>42720.710034722222</v>
      </c>
      <c r="E444" s="1">
        <v>42720.730497685188</v>
      </c>
      <c r="F444">
        <v>41.436958000000004</v>
      </c>
      <c r="G444">
        <v>-93.329307999999997</v>
      </c>
      <c r="H444" t="s">
        <v>47</v>
      </c>
      <c r="I444" t="s">
        <v>47</v>
      </c>
      <c r="J444">
        <v>0.01</v>
      </c>
      <c r="K444" t="s">
        <v>2051</v>
      </c>
      <c r="L444" t="s">
        <v>1662</v>
      </c>
      <c r="M444" t="s">
        <v>2052</v>
      </c>
      <c r="N444" t="s">
        <v>1574</v>
      </c>
      <c r="O444" t="s">
        <v>1688</v>
      </c>
      <c r="P444" t="s">
        <v>2053</v>
      </c>
      <c r="Q444" t="s">
        <v>53</v>
      </c>
      <c r="R444" t="s">
        <v>1679</v>
      </c>
      <c r="S444" t="s">
        <v>2054</v>
      </c>
      <c r="T444" s="1">
        <v>42720.704861111109</v>
      </c>
      <c r="U444">
        <v>21.2</v>
      </c>
      <c r="V444">
        <v>10.9</v>
      </c>
      <c r="W444">
        <v>86</v>
      </c>
      <c r="X444">
        <v>29.68</v>
      </c>
      <c r="Y444">
        <v>1</v>
      </c>
      <c r="Z444" t="s">
        <v>517</v>
      </c>
      <c r="AA444">
        <v>9.1999999999999993</v>
      </c>
      <c r="AC444" t="s">
        <v>119</v>
      </c>
      <c r="AD444" t="b">
        <v>0</v>
      </c>
      <c r="AE444" t="b">
        <v>0</v>
      </c>
      <c r="AF444" t="b">
        <v>0</v>
      </c>
      <c r="AG444" t="b">
        <v>0</v>
      </c>
      <c r="AH444" t="b">
        <v>0</v>
      </c>
      <c r="AI444" t="b">
        <v>0</v>
      </c>
      <c r="AJ444" t="b">
        <v>0</v>
      </c>
      <c r="AK444" t="b">
        <v>0</v>
      </c>
      <c r="AL444" t="b">
        <v>0</v>
      </c>
      <c r="AM444" t="b">
        <v>0</v>
      </c>
      <c r="AN444" t="b">
        <v>0</v>
      </c>
      <c r="AO444" t="b">
        <v>0</v>
      </c>
      <c r="AP444" t="b">
        <v>0</v>
      </c>
      <c r="AQ444" t="s">
        <v>57</v>
      </c>
      <c r="AR444" t="s">
        <v>61</v>
      </c>
      <c r="AS444" t="s">
        <v>61</v>
      </c>
      <c r="AT444" t="s">
        <v>61</v>
      </c>
      <c r="AU444">
        <f>INT(US_Accidents_March23__3[[#This Row],[Start_Time]])</f>
        <v>42720</v>
      </c>
      <c r="AV444">
        <f>HOUR(US_Accidents_March23__3[[#This Row],[Start_Time]])</f>
        <v>17</v>
      </c>
      <c r="AW444" t="str">
        <f>TEXT(US_Accidents_March23__3[[#This Row],[date]],"ddd")</f>
        <v>Fri</v>
      </c>
      <c r="AX444" t="str" cm="1">
        <f t="array" ref="AX444">_xlfn.IFS(US_Accidents_March23__3[[#This Row],[hour]]&lt;6,"NIGHT",US_Accidents_March23__3[[#This Row],[hour]]&lt;12,"MORNING",US_Accidents_March23__3[[#This Row],[hour]]&lt;17,"AFTERNOON",TRUE,"EVENING")</f>
        <v>EVENING</v>
      </c>
      <c r="AY444" t="str">
        <f>IF(WEEKDAY(US_Accidents_March23__3[[#This Row],[date]],2)&gt;5,"WEEKEND","WEEKDAY")</f>
        <v>WEEKDAY</v>
      </c>
    </row>
    <row r="445" spans="1:51" x14ac:dyDescent="0.35">
      <c r="A445" t="s">
        <v>2055</v>
      </c>
      <c r="B445" t="s">
        <v>46</v>
      </c>
      <c r="C445">
        <v>2</v>
      </c>
      <c r="D445" s="1">
        <v>42720.731550925928</v>
      </c>
      <c r="E445" s="1">
        <v>42720.752222222225</v>
      </c>
      <c r="F445">
        <v>41.310501000000002</v>
      </c>
      <c r="G445">
        <v>-96.325149999999994</v>
      </c>
      <c r="H445" t="s">
        <v>47</v>
      </c>
      <c r="I445" t="s">
        <v>47</v>
      </c>
      <c r="J445">
        <v>0.01</v>
      </c>
      <c r="K445" t="s">
        <v>2056</v>
      </c>
      <c r="L445" t="s">
        <v>2057</v>
      </c>
      <c r="M445" t="s">
        <v>1786</v>
      </c>
      <c r="N445" t="s">
        <v>1625</v>
      </c>
      <c r="O445" t="s">
        <v>692</v>
      </c>
      <c r="P445" t="s">
        <v>1787</v>
      </c>
      <c r="Q445" t="s">
        <v>53</v>
      </c>
      <c r="R445" t="s">
        <v>1679</v>
      </c>
      <c r="S445" t="s">
        <v>1788</v>
      </c>
      <c r="T445" s="1">
        <v>42720.732638888891</v>
      </c>
      <c r="U445">
        <v>23.4</v>
      </c>
      <c r="V445">
        <v>17.399999999999999</v>
      </c>
      <c r="W445">
        <v>100</v>
      </c>
      <c r="X445">
        <v>29.62</v>
      </c>
      <c r="Y445">
        <v>4</v>
      </c>
      <c r="Z445" t="s">
        <v>692</v>
      </c>
      <c r="AA445">
        <v>4.5999999999999996</v>
      </c>
      <c r="AC445" t="s">
        <v>70</v>
      </c>
      <c r="AD445" t="b">
        <v>0</v>
      </c>
      <c r="AE445" t="b">
        <v>0</v>
      </c>
      <c r="AF445" t="b">
        <v>0</v>
      </c>
      <c r="AG445" t="b">
        <v>0</v>
      </c>
      <c r="AH445" t="b">
        <v>0</v>
      </c>
      <c r="AI445" t="b">
        <v>0</v>
      </c>
      <c r="AJ445" t="b">
        <v>0</v>
      </c>
      <c r="AK445" t="b">
        <v>0</v>
      </c>
      <c r="AL445" t="b">
        <v>0</v>
      </c>
      <c r="AM445" t="b">
        <v>0</v>
      </c>
      <c r="AN445" t="b">
        <v>0</v>
      </c>
      <c r="AO445" t="b">
        <v>0</v>
      </c>
      <c r="AP445" t="b">
        <v>0</v>
      </c>
      <c r="AQ445" t="s">
        <v>57</v>
      </c>
      <c r="AR445" t="s">
        <v>57</v>
      </c>
      <c r="AS445" t="s">
        <v>61</v>
      </c>
      <c r="AT445" t="s">
        <v>61</v>
      </c>
      <c r="AU445">
        <f>INT(US_Accidents_March23__3[[#This Row],[Start_Time]])</f>
        <v>42720</v>
      </c>
      <c r="AV445">
        <f>HOUR(US_Accidents_March23__3[[#This Row],[Start_Time]])</f>
        <v>17</v>
      </c>
      <c r="AW445" t="str">
        <f>TEXT(US_Accidents_March23__3[[#This Row],[date]],"ddd")</f>
        <v>Fri</v>
      </c>
      <c r="AX445" t="str" cm="1">
        <f t="array" ref="AX445">_xlfn.IFS(US_Accidents_March23__3[[#This Row],[hour]]&lt;6,"NIGHT",US_Accidents_March23__3[[#This Row],[hour]]&lt;12,"MORNING",US_Accidents_March23__3[[#This Row],[hour]]&lt;17,"AFTERNOON",TRUE,"EVENING")</f>
        <v>EVENING</v>
      </c>
      <c r="AY445" t="str">
        <f>IF(WEEKDAY(US_Accidents_March23__3[[#This Row],[date]],2)&gt;5,"WEEKEND","WEEKDAY")</f>
        <v>WEEKDAY</v>
      </c>
    </row>
    <row r="446" spans="1:51" x14ac:dyDescent="0.35">
      <c r="A446" t="s">
        <v>2059</v>
      </c>
      <c r="B446" t="s">
        <v>46</v>
      </c>
      <c r="C446">
        <v>3</v>
      </c>
      <c r="D446" s="1">
        <v>42721.453923611109</v>
      </c>
      <c r="E446" s="1">
        <v>42721.484884259262</v>
      </c>
      <c r="F446">
        <v>41.596122999999999</v>
      </c>
      <c r="G446">
        <v>-93.598976000000008</v>
      </c>
      <c r="H446" t="s">
        <v>47</v>
      </c>
      <c r="I446" t="s">
        <v>47</v>
      </c>
      <c r="J446">
        <v>0.01</v>
      </c>
      <c r="K446" t="s">
        <v>2060</v>
      </c>
      <c r="L446" t="s">
        <v>1052</v>
      </c>
      <c r="M446" t="s">
        <v>1776</v>
      </c>
      <c r="N446" t="s">
        <v>1569</v>
      </c>
      <c r="O446" t="s">
        <v>1688</v>
      </c>
      <c r="P446" t="s">
        <v>1813</v>
      </c>
      <c r="Q446" t="s">
        <v>53</v>
      </c>
      <c r="R446" t="s">
        <v>1679</v>
      </c>
      <c r="S446" t="s">
        <v>1757</v>
      </c>
      <c r="T446" s="1">
        <v>42721.454861111109</v>
      </c>
      <c r="U446">
        <v>12.2</v>
      </c>
      <c r="V446">
        <v>-5.8</v>
      </c>
      <c r="W446">
        <v>79</v>
      </c>
      <c r="X446">
        <v>29.96</v>
      </c>
      <c r="Y446">
        <v>9</v>
      </c>
      <c r="Z446" t="s">
        <v>118</v>
      </c>
      <c r="AA446">
        <v>19.600000000000001</v>
      </c>
      <c r="AC446" t="s">
        <v>76</v>
      </c>
      <c r="AD446" t="b">
        <v>0</v>
      </c>
      <c r="AE446" t="b">
        <v>0</v>
      </c>
      <c r="AF446" t="b">
        <v>0</v>
      </c>
      <c r="AG446" t="b">
        <v>0</v>
      </c>
      <c r="AH446" t="b">
        <v>0</v>
      </c>
      <c r="AI446" t="b">
        <v>0</v>
      </c>
      <c r="AJ446" t="b">
        <v>0</v>
      </c>
      <c r="AK446" t="b">
        <v>0</v>
      </c>
      <c r="AL446" t="b">
        <v>0</v>
      </c>
      <c r="AM446" t="b">
        <v>0</v>
      </c>
      <c r="AN446" t="b">
        <v>0</v>
      </c>
      <c r="AO446" t="b">
        <v>0</v>
      </c>
      <c r="AP446" t="b">
        <v>0</v>
      </c>
      <c r="AQ446" t="s">
        <v>61</v>
      </c>
      <c r="AR446" t="s">
        <v>61</v>
      </c>
      <c r="AS446" t="s">
        <v>61</v>
      </c>
      <c r="AT446" t="s">
        <v>61</v>
      </c>
      <c r="AU446">
        <f>INT(US_Accidents_March23__3[[#This Row],[Start_Time]])</f>
        <v>42721</v>
      </c>
      <c r="AV446">
        <f>HOUR(US_Accidents_March23__3[[#This Row],[Start_Time]])</f>
        <v>10</v>
      </c>
      <c r="AW446" t="str">
        <f>TEXT(US_Accidents_March23__3[[#This Row],[date]],"ddd")</f>
        <v>Sat</v>
      </c>
      <c r="AX446" t="str" cm="1">
        <f t="array" ref="AX446">_xlfn.IFS(US_Accidents_March23__3[[#This Row],[hour]]&lt;6,"NIGHT",US_Accidents_March23__3[[#This Row],[hour]]&lt;12,"MORNING",US_Accidents_March23__3[[#This Row],[hour]]&lt;17,"AFTERNOON",TRUE,"EVENING")</f>
        <v>MORNING</v>
      </c>
      <c r="AY446" t="str">
        <f>IF(WEEKDAY(US_Accidents_March23__3[[#This Row],[date]],2)&gt;5,"WEEKEND","WEEKDAY")</f>
        <v>WEEKEND</v>
      </c>
    </row>
    <row r="447" spans="1:51" x14ac:dyDescent="0.35">
      <c r="A447" t="s">
        <v>2061</v>
      </c>
      <c r="B447" t="s">
        <v>46</v>
      </c>
      <c r="C447">
        <v>2</v>
      </c>
      <c r="D447" s="1">
        <v>42721.505115740743</v>
      </c>
      <c r="E447" s="1">
        <v>42721.536145833335</v>
      </c>
      <c r="F447">
        <v>42.475341999999998</v>
      </c>
      <c r="G447">
        <v>-96.323982000000001</v>
      </c>
      <c r="H447" t="s">
        <v>47</v>
      </c>
      <c r="I447" t="s">
        <v>47</v>
      </c>
      <c r="J447">
        <v>0.01</v>
      </c>
      <c r="K447" t="s">
        <v>2062</v>
      </c>
      <c r="L447" t="s">
        <v>2063</v>
      </c>
      <c r="M447" t="s">
        <v>1809</v>
      </c>
      <c r="N447" t="s">
        <v>1680</v>
      </c>
      <c r="O447" t="s">
        <v>1688</v>
      </c>
      <c r="P447" t="s">
        <v>2064</v>
      </c>
      <c r="Q447" t="s">
        <v>53</v>
      </c>
      <c r="R447" t="s">
        <v>1679</v>
      </c>
      <c r="S447" t="s">
        <v>1763</v>
      </c>
      <c r="T447" s="1">
        <v>42721.5</v>
      </c>
      <c r="U447">
        <v>3.9</v>
      </c>
      <c r="V447">
        <v>-19</v>
      </c>
      <c r="W447">
        <v>70</v>
      </c>
      <c r="X447">
        <v>30.14</v>
      </c>
      <c r="Y447">
        <v>5</v>
      </c>
      <c r="Z447" t="s">
        <v>102</v>
      </c>
      <c r="AA447">
        <v>25.3</v>
      </c>
      <c r="AB447">
        <v>0</v>
      </c>
      <c r="AC447" t="s">
        <v>2065</v>
      </c>
      <c r="AD447" t="b">
        <v>0</v>
      </c>
      <c r="AE447" t="b">
        <v>0</v>
      </c>
      <c r="AF447" t="b">
        <v>0</v>
      </c>
      <c r="AG447" t="b">
        <v>0</v>
      </c>
      <c r="AH447" t="b">
        <v>0</v>
      </c>
      <c r="AI447" t="b">
        <v>0</v>
      </c>
      <c r="AJ447" t="b">
        <v>0</v>
      </c>
      <c r="AK447" t="b">
        <v>0</v>
      </c>
      <c r="AL447" t="b">
        <v>0</v>
      </c>
      <c r="AM447" t="b">
        <v>0</v>
      </c>
      <c r="AN447" t="b">
        <v>0</v>
      </c>
      <c r="AO447" t="b">
        <v>0</v>
      </c>
      <c r="AP447" t="b">
        <v>0</v>
      </c>
      <c r="AQ447" t="s">
        <v>61</v>
      </c>
      <c r="AR447" t="s">
        <v>61</v>
      </c>
      <c r="AS447" t="s">
        <v>61</v>
      </c>
      <c r="AT447" t="s">
        <v>61</v>
      </c>
      <c r="AU447">
        <f>INT(US_Accidents_March23__3[[#This Row],[Start_Time]])</f>
        <v>42721</v>
      </c>
      <c r="AV447">
        <f>HOUR(US_Accidents_March23__3[[#This Row],[Start_Time]])</f>
        <v>12</v>
      </c>
      <c r="AW447" t="str">
        <f>TEXT(US_Accidents_March23__3[[#This Row],[date]],"ddd")</f>
        <v>Sat</v>
      </c>
      <c r="AX447" t="str" cm="1">
        <f t="array" ref="AX447">_xlfn.IFS(US_Accidents_March23__3[[#This Row],[hour]]&lt;6,"NIGHT",US_Accidents_March23__3[[#This Row],[hour]]&lt;12,"MORNING",US_Accidents_March23__3[[#This Row],[hour]]&lt;17,"AFTERNOON",TRUE,"EVENING")</f>
        <v>AFTERNOON</v>
      </c>
      <c r="AY447" t="str">
        <f>IF(WEEKDAY(US_Accidents_March23__3[[#This Row],[date]],2)&gt;5,"WEEKEND","WEEKDAY")</f>
        <v>WEEKEND</v>
      </c>
    </row>
    <row r="448" spans="1:51" x14ac:dyDescent="0.35">
      <c r="A448" t="s">
        <v>2066</v>
      </c>
      <c r="B448" t="s">
        <v>46</v>
      </c>
      <c r="C448">
        <v>3</v>
      </c>
      <c r="D448" s="1">
        <v>42721.542164351849</v>
      </c>
      <c r="E448" s="1">
        <v>42721.573171296295</v>
      </c>
      <c r="F448">
        <v>41.877819000000002</v>
      </c>
      <c r="G448">
        <v>-93.571083000000002</v>
      </c>
      <c r="H448" t="s">
        <v>47</v>
      </c>
      <c r="I448" t="s">
        <v>47</v>
      </c>
      <c r="J448">
        <v>0.01</v>
      </c>
      <c r="K448" t="s">
        <v>2067</v>
      </c>
      <c r="L448" t="s">
        <v>1796</v>
      </c>
      <c r="M448" t="s">
        <v>768</v>
      </c>
      <c r="N448" t="s">
        <v>1797</v>
      </c>
      <c r="O448" t="s">
        <v>1688</v>
      </c>
      <c r="P448" t="s">
        <v>1798</v>
      </c>
      <c r="Q448" t="s">
        <v>53</v>
      </c>
      <c r="R448" t="s">
        <v>1679</v>
      </c>
      <c r="S448" t="s">
        <v>1799</v>
      </c>
      <c r="T448" s="1">
        <v>42721.536805555559</v>
      </c>
      <c r="U448">
        <v>8.1</v>
      </c>
      <c r="V448">
        <v>-11.7</v>
      </c>
      <c r="W448">
        <v>87</v>
      </c>
      <c r="X448">
        <v>30.02</v>
      </c>
      <c r="Y448">
        <v>0.5</v>
      </c>
      <c r="Z448" t="s">
        <v>118</v>
      </c>
      <c r="AA448">
        <v>20.7</v>
      </c>
      <c r="AB448">
        <v>0</v>
      </c>
      <c r="AC448" t="s">
        <v>460</v>
      </c>
      <c r="AD448" t="b">
        <v>0</v>
      </c>
      <c r="AE448" t="b">
        <v>0</v>
      </c>
      <c r="AF448" t="b">
        <v>0</v>
      </c>
      <c r="AG448" t="b">
        <v>0</v>
      </c>
      <c r="AH448" t="b">
        <v>0</v>
      </c>
      <c r="AI448" t="b">
        <v>0</v>
      </c>
      <c r="AJ448" t="b">
        <v>0</v>
      </c>
      <c r="AK448" t="b">
        <v>0</v>
      </c>
      <c r="AL448" t="b">
        <v>0</v>
      </c>
      <c r="AM448" t="b">
        <v>0</v>
      </c>
      <c r="AN448" t="b">
        <v>0</v>
      </c>
      <c r="AO448" t="b">
        <v>0</v>
      </c>
      <c r="AP448" t="b">
        <v>0</v>
      </c>
      <c r="AQ448" t="s">
        <v>61</v>
      </c>
      <c r="AR448" t="s">
        <v>61</v>
      </c>
      <c r="AS448" t="s">
        <v>61</v>
      </c>
      <c r="AT448" t="s">
        <v>61</v>
      </c>
      <c r="AU448">
        <f>INT(US_Accidents_March23__3[[#This Row],[Start_Time]])</f>
        <v>42721</v>
      </c>
      <c r="AV448">
        <f>HOUR(US_Accidents_March23__3[[#This Row],[Start_Time]])</f>
        <v>13</v>
      </c>
      <c r="AW448" t="str">
        <f>TEXT(US_Accidents_March23__3[[#This Row],[date]],"ddd")</f>
        <v>Sat</v>
      </c>
      <c r="AX448" t="str" cm="1">
        <f t="array" ref="AX448">_xlfn.IFS(US_Accidents_March23__3[[#This Row],[hour]]&lt;6,"NIGHT",US_Accidents_March23__3[[#This Row],[hour]]&lt;12,"MORNING",US_Accidents_March23__3[[#This Row],[hour]]&lt;17,"AFTERNOON",TRUE,"EVENING")</f>
        <v>AFTERNOON</v>
      </c>
      <c r="AY448" t="str">
        <f>IF(WEEKDAY(US_Accidents_March23__3[[#This Row],[date]],2)&gt;5,"WEEKEND","WEEKDAY")</f>
        <v>WEEKEND</v>
      </c>
    </row>
    <row r="449" spans="1:51" x14ac:dyDescent="0.35">
      <c r="A449" t="s">
        <v>2068</v>
      </c>
      <c r="B449" t="s">
        <v>46</v>
      </c>
      <c r="C449">
        <v>3</v>
      </c>
      <c r="D449" s="1">
        <v>42721.839814814812</v>
      </c>
      <c r="E449" s="1">
        <v>42721.870462962965</v>
      </c>
      <c r="F449">
        <v>41.595878999999996</v>
      </c>
      <c r="G449">
        <v>-93.621558999999991</v>
      </c>
      <c r="H449" t="s">
        <v>47</v>
      </c>
      <c r="I449" t="s">
        <v>47</v>
      </c>
      <c r="J449">
        <v>0.01</v>
      </c>
      <c r="K449" t="s">
        <v>2069</v>
      </c>
      <c r="L449" t="s">
        <v>1060</v>
      </c>
      <c r="M449" t="s">
        <v>1776</v>
      </c>
      <c r="N449" t="s">
        <v>1569</v>
      </c>
      <c r="O449" t="s">
        <v>1688</v>
      </c>
      <c r="P449" t="s">
        <v>1844</v>
      </c>
      <c r="Q449" t="s">
        <v>53</v>
      </c>
      <c r="R449" t="s">
        <v>1679</v>
      </c>
      <c r="S449" t="s">
        <v>1748</v>
      </c>
      <c r="T449" s="1">
        <v>42721.837500000001</v>
      </c>
      <c r="U449">
        <v>1.9</v>
      </c>
      <c r="V449">
        <v>-19.2</v>
      </c>
      <c r="W449">
        <v>69</v>
      </c>
      <c r="X449">
        <v>30.19</v>
      </c>
      <c r="Y449">
        <v>4</v>
      </c>
      <c r="Z449" t="s">
        <v>118</v>
      </c>
      <c r="AA449">
        <v>19.600000000000001</v>
      </c>
      <c r="AC449" t="s">
        <v>2065</v>
      </c>
      <c r="AD449" t="b">
        <v>0</v>
      </c>
      <c r="AE449" t="b">
        <v>0</v>
      </c>
      <c r="AF449" t="b">
        <v>0</v>
      </c>
      <c r="AG449" t="b">
        <v>0</v>
      </c>
      <c r="AH449" t="b">
        <v>0</v>
      </c>
      <c r="AI449" t="b">
        <v>0</v>
      </c>
      <c r="AJ449" t="b">
        <v>0</v>
      </c>
      <c r="AK449" t="b">
        <v>0</v>
      </c>
      <c r="AL449" t="b">
        <v>0</v>
      </c>
      <c r="AM449" t="b">
        <v>0</v>
      </c>
      <c r="AN449" t="b">
        <v>0</v>
      </c>
      <c r="AO449" t="b">
        <v>0</v>
      </c>
      <c r="AP449" t="b">
        <v>0</v>
      </c>
      <c r="AQ449" t="s">
        <v>57</v>
      </c>
      <c r="AR449" t="s">
        <v>57</v>
      </c>
      <c r="AS449" t="s">
        <v>57</v>
      </c>
      <c r="AT449" t="s">
        <v>57</v>
      </c>
      <c r="AU449">
        <f>INT(US_Accidents_March23__3[[#This Row],[Start_Time]])</f>
        <v>42721</v>
      </c>
      <c r="AV449">
        <f>HOUR(US_Accidents_March23__3[[#This Row],[Start_Time]])</f>
        <v>20</v>
      </c>
      <c r="AW449" t="str">
        <f>TEXT(US_Accidents_March23__3[[#This Row],[date]],"ddd")</f>
        <v>Sat</v>
      </c>
      <c r="AX449" t="str" cm="1">
        <f t="array" ref="AX449">_xlfn.IFS(US_Accidents_March23__3[[#This Row],[hour]]&lt;6,"NIGHT",US_Accidents_March23__3[[#This Row],[hour]]&lt;12,"MORNING",US_Accidents_March23__3[[#This Row],[hour]]&lt;17,"AFTERNOON",TRUE,"EVENING")</f>
        <v>EVENING</v>
      </c>
      <c r="AY449" t="str">
        <f>IF(WEEKDAY(US_Accidents_March23__3[[#This Row],[date]],2)&gt;5,"WEEKEND","WEEKDAY")</f>
        <v>WEEKEND</v>
      </c>
    </row>
    <row r="450" spans="1:51" x14ac:dyDescent="0.35">
      <c r="A450" t="s">
        <v>2070</v>
      </c>
      <c r="B450" t="s">
        <v>46</v>
      </c>
      <c r="C450">
        <v>3</v>
      </c>
      <c r="D450" s="1">
        <v>42722.432500000003</v>
      </c>
      <c r="E450" s="1">
        <v>42722.463425925926</v>
      </c>
      <c r="F450">
        <v>41.596122999999999</v>
      </c>
      <c r="G450">
        <v>-93.598976000000008</v>
      </c>
      <c r="H450" t="s">
        <v>47</v>
      </c>
      <c r="I450" t="s">
        <v>47</v>
      </c>
      <c r="J450">
        <v>0.01</v>
      </c>
      <c r="K450" t="s">
        <v>2060</v>
      </c>
      <c r="L450" t="s">
        <v>1052</v>
      </c>
      <c r="M450" t="s">
        <v>1776</v>
      </c>
      <c r="N450" t="s">
        <v>1569</v>
      </c>
      <c r="O450" t="s">
        <v>1688</v>
      </c>
      <c r="P450" t="s">
        <v>1813</v>
      </c>
      <c r="Q450" t="s">
        <v>53</v>
      </c>
      <c r="R450" t="s">
        <v>1679</v>
      </c>
      <c r="S450" t="s">
        <v>1757</v>
      </c>
      <c r="T450" s="1">
        <v>42722.427083333336</v>
      </c>
      <c r="U450">
        <v>-7.6</v>
      </c>
      <c r="V450">
        <v>-18.8</v>
      </c>
      <c r="W450">
        <v>65</v>
      </c>
      <c r="X450">
        <v>30.6</v>
      </c>
      <c r="Y450">
        <v>10</v>
      </c>
      <c r="Z450" t="s">
        <v>96</v>
      </c>
      <c r="AA450">
        <v>4.5999999999999996</v>
      </c>
      <c r="AC450" t="s">
        <v>366</v>
      </c>
      <c r="AD450" t="b">
        <v>0</v>
      </c>
      <c r="AE450" t="b">
        <v>0</v>
      </c>
      <c r="AF450" t="b">
        <v>0</v>
      </c>
      <c r="AG450" t="b">
        <v>0</v>
      </c>
      <c r="AH450" t="b">
        <v>0</v>
      </c>
      <c r="AI450" t="b">
        <v>0</v>
      </c>
      <c r="AJ450" t="b">
        <v>0</v>
      </c>
      <c r="AK450" t="b">
        <v>0</v>
      </c>
      <c r="AL450" t="b">
        <v>0</v>
      </c>
      <c r="AM450" t="b">
        <v>0</v>
      </c>
      <c r="AN450" t="b">
        <v>0</v>
      </c>
      <c r="AO450" t="b">
        <v>0</v>
      </c>
      <c r="AP450" t="b">
        <v>0</v>
      </c>
      <c r="AQ450" t="s">
        <v>61</v>
      </c>
      <c r="AR450" t="s">
        <v>61</v>
      </c>
      <c r="AS450" t="s">
        <v>61</v>
      </c>
      <c r="AT450" t="s">
        <v>61</v>
      </c>
      <c r="AU450">
        <f>INT(US_Accidents_March23__3[[#This Row],[Start_Time]])</f>
        <v>42722</v>
      </c>
      <c r="AV450">
        <f>HOUR(US_Accidents_March23__3[[#This Row],[Start_Time]])</f>
        <v>10</v>
      </c>
      <c r="AW450" t="str">
        <f>TEXT(US_Accidents_March23__3[[#This Row],[date]],"ddd")</f>
        <v>Sun</v>
      </c>
      <c r="AX450" t="str" cm="1">
        <f t="array" ref="AX450">_xlfn.IFS(US_Accidents_March23__3[[#This Row],[hour]]&lt;6,"NIGHT",US_Accidents_March23__3[[#This Row],[hour]]&lt;12,"MORNING",US_Accidents_March23__3[[#This Row],[hour]]&lt;17,"AFTERNOON",TRUE,"EVENING")</f>
        <v>MORNING</v>
      </c>
      <c r="AY450" t="str">
        <f>IF(WEEKDAY(US_Accidents_March23__3[[#This Row],[date]],2)&gt;5,"WEEKEND","WEEKDAY")</f>
        <v>WEEKEND</v>
      </c>
    </row>
    <row r="451" spans="1:51" x14ac:dyDescent="0.35">
      <c r="A451" t="s">
        <v>2071</v>
      </c>
      <c r="B451" t="s">
        <v>46</v>
      </c>
      <c r="C451">
        <v>2</v>
      </c>
      <c r="D451" s="1">
        <v>42722.440370370372</v>
      </c>
      <c r="E451" s="1">
        <v>42722.471273148149</v>
      </c>
      <c r="F451">
        <v>42.005446999999997</v>
      </c>
      <c r="G451">
        <v>-93.451926999999998</v>
      </c>
      <c r="H451" t="s">
        <v>47</v>
      </c>
      <c r="I451" t="s">
        <v>47</v>
      </c>
      <c r="J451">
        <v>0.01</v>
      </c>
      <c r="K451" t="s">
        <v>2072</v>
      </c>
      <c r="L451" t="s">
        <v>2073</v>
      </c>
      <c r="M451" t="s">
        <v>955</v>
      </c>
      <c r="N451" t="s">
        <v>1797</v>
      </c>
      <c r="O451" t="s">
        <v>1688</v>
      </c>
      <c r="P451" t="s">
        <v>2074</v>
      </c>
      <c r="Q451" t="s">
        <v>53</v>
      </c>
      <c r="R451" t="s">
        <v>1679</v>
      </c>
      <c r="S451" t="s">
        <v>1799</v>
      </c>
      <c r="T451" s="1">
        <v>42722.453472222223</v>
      </c>
      <c r="U451">
        <v>-7.1</v>
      </c>
      <c r="V451">
        <v>-19.899999999999999</v>
      </c>
      <c r="W451">
        <v>75</v>
      </c>
      <c r="X451">
        <v>30.66</v>
      </c>
      <c r="Y451">
        <v>10</v>
      </c>
      <c r="Z451" t="s">
        <v>85</v>
      </c>
      <c r="AA451">
        <v>5.8</v>
      </c>
      <c r="AC451" t="s">
        <v>366</v>
      </c>
      <c r="AD451" t="b">
        <v>0</v>
      </c>
      <c r="AE451" t="b">
        <v>0</v>
      </c>
      <c r="AF451" t="b">
        <v>0</v>
      </c>
      <c r="AG451" t="b">
        <v>0</v>
      </c>
      <c r="AH451" t="b">
        <v>0</v>
      </c>
      <c r="AI451" t="b">
        <v>0</v>
      </c>
      <c r="AJ451" t="b">
        <v>0</v>
      </c>
      <c r="AK451" t="b">
        <v>0</v>
      </c>
      <c r="AL451" t="b">
        <v>0</v>
      </c>
      <c r="AM451" t="b">
        <v>0</v>
      </c>
      <c r="AN451" t="b">
        <v>0</v>
      </c>
      <c r="AO451" t="b">
        <v>0</v>
      </c>
      <c r="AP451" t="b">
        <v>0</v>
      </c>
      <c r="AQ451" t="s">
        <v>61</v>
      </c>
      <c r="AR451" t="s">
        <v>61</v>
      </c>
      <c r="AS451" t="s">
        <v>61</v>
      </c>
      <c r="AT451" t="s">
        <v>61</v>
      </c>
      <c r="AU451">
        <f>INT(US_Accidents_March23__3[[#This Row],[Start_Time]])</f>
        <v>42722</v>
      </c>
      <c r="AV451">
        <f>HOUR(US_Accidents_March23__3[[#This Row],[Start_Time]])</f>
        <v>10</v>
      </c>
      <c r="AW451" t="str">
        <f>TEXT(US_Accidents_March23__3[[#This Row],[date]],"ddd")</f>
        <v>Sun</v>
      </c>
      <c r="AX451" t="str" cm="1">
        <f t="array" ref="AX451">_xlfn.IFS(US_Accidents_March23__3[[#This Row],[hour]]&lt;6,"NIGHT",US_Accidents_March23__3[[#This Row],[hour]]&lt;12,"MORNING",US_Accidents_March23__3[[#This Row],[hour]]&lt;17,"AFTERNOON",TRUE,"EVENING")</f>
        <v>MORNING</v>
      </c>
      <c r="AY451" t="str">
        <f>IF(WEEKDAY(US_Accidents_March23__3[[#This Row],[date]],2)&gt;5,"WEEKEND","WEEKDAY")</f>
        <v>WEEKEND</v>
      </c>
    </row>
    <row r="452" spans="1:51" x14ac:dyDescent="0.35">
      <c r="A452" t="s">
        <v>2075</v>
      </c>
      <c r="B452" t="s">
        <v>46</v>
      </c>
      <c r="C452">
        <v>3</v>
      </c>
      <c r="D452" s="1">
        <v>42722.479004629633</v>
      </c>
      <c r="E452" s="1">
        <v>42722.509942129633</v>
      </c>
      <c r="F452">
        <v>41.600532999999999</v>
      </c>
      <c r="G452">
        <v>-93.58579300000001</v>
      </c>
      <c r="H452" t="s">
        <v>47</v>
      </c>
      <c r="I452" t="s">
        <v>47</v>
      </c>
      <c r="J452">
        <v>0.01</v>
      </c>
      <c r="K452" t="s">
        <v>2076</v>
      </c>
      <c r="L452" t="s">
        <v>1812</v>
      </c>
      <c r="M452" t="s">
        <v>1776</v>
      </c>
      <c r="N452" t="s">
        <v>1569</v>
      </c>
      <c r="O452" t="s">
        <v>1688</v>
      </c>
      <c r="P452" t="s">
        <v>1813</v>
      </c>
      <c r="Q452" t="s">
        <v>53</v>
      </c>
      <c r="R452" t="s">
        <v>1679</v>
      </c>
      <c r="S452" t="s">
        <v>1757</v>
      </c>
      <c r="T452" s="1">
        <v>42722.482638888891</v>
      </c>
      <c r="U452">
        <v>-4</v>
      </c>
      <c r="V452">
        <v>-17.8</v>
      </c>
      <c r="W452">
        <v>65</v>
      </c>
      <c r="X452">
        <v>30.6</v>
      </c>
      <c r="Y452">
        <v>10</v>
      </c>
      <c r="Z452" t="s">
        <v>390</v>
      </c>
      <c r="AA452">
        <v>6.9</v>
      </c>
      <c r="AC452" t="s">
        <v>366</v>
      </c>
      <c r="AD452" t="b">
        <v>0</v>
      </c>
      <c r="AE452" t="b">
        <v>0</v>
      </c>
      <c r="AF452" t="b">
        <v>0</v>
      </c>
      <c r="AG452" t="b">
        <v>0</v>
      </c>
      <c r="AH452" t="b">
        <v>1</v>
      </c>
      <c r="AI452" t="b">
        <v>0</v>
      </c>
      <c r="AJ452" t="b">
        <v>0</v>
      </c>
      <c r="AK452" t="b">
        <v>0</v>
      </c>
      <c r="AL452" t="b">
        <v>0</v>
      </c>
      <c r="AM452" t="b">
        <v>0</v>
      </c>
      <c r="AN452" t="b">
        <v>0</v>
      </c>
      <c r="AO452" t="b">
        <v>0</v>
      </c>
      <c r="AP452" t="b">
        <v>0</v>
      </c>
      <c r="AQ452" t="s">
        <v>61</v>
      </c>
      <c r="AR452" t="s">
        <v>61</v>
      </c>
      <c r="AS452" t="s">
        <v>61</v>
      </c>
      <c r="AT452" t="s">
        <v>61</v>
      </c>
      <c r="AU452">
        <f>INT(US_Accidents_March23__3[[#This Row],[Start_Time]])</f>
        <v>42722</v>
      </c>
      <c r="AV452">
        <f>HOUR(US_Accidents_March23__3[[#This Row],[Start_Time]])</f>
        <v>11</v>
      </c>
      <c r="AW452" t="str">
        <f>TEXT(US_Accidents_March23__3[[#This Row],[date]],"ddd")</f>
        <v>Sun</v>
      </c>
      <c r="AX452" t="str" cm="1">
        <f t="array" ref="AX452">_xlfn.IFS(US_Accidents_March23__3[[#This Row],[hour]]&lt;6,"NIGHT",US_Accidents_March23__3[[#This Row],[hour]]&lt;12,"MORNING",US_Accidents_March23__3[[#This Row],[hour]]&lt;17,"AFTERNOON",TRUE,"EVENING")</f>
        <v>MORNING</v>
      </c>
      <c r="AY452" t="str">
        <f>IF(WEEKDAY(US_Accidents_March23__3[[#This Row],[date]],2)&gt;5,"WEEKEND","WEEKDAY")</f>
        <v>WEEKEND</v>
      </c>
    </row>
    <row r="453" spans="1:51" x14ac:dyDescent="0.35">
      <c r="A453" t="s">
        <v>2077</v>
      </c>
      <c r="B453" t="s">
        <v>46</v>
      </c>
      <c r="C453">
        <v>3</v>
      </c>
      <c r="D453" s="1">
        <v>42722.548680555556</v>
      </c>
      <c r="E453" s="1">
        <v>42722.579768518517</v>
      </c>
      <c r="F453">
        <v>42.486851000000001</v>
      </c>
      <c r="G453">
        <v>-96.395186999999993</v>
      </c>
      <c r="H453" t="s">
        <v>47</v>
      </c>
      <c r="I453" t="s">
        <v>47</v>
      </c>
      <c r="J453">
        <v>0.01</v>
      </c>
      <c r="K453" t="s">
        <v>2078</v>
      </c>
      <c r="L453" t="s">
        <v>1865</v>
      </c>
      <c r="M453" t="s">
        <v>1809</v>
      </c>
      <c r="N453" t="s">
        <v>1680</v>
      </c>
      <c r="O453" t="s">
        <v>1688</v>
      </c>
      <c r="P453" t="s">
        <v>2079</v>
      </c>
      <c r="Q453" t="s">
        <v>53</v>
      </c>
      <c r="R453" t="s">
        <v>1679</v>
      </c>
      <c r="S453" t="s">
        <v>1763</v>
      </c>
      <c r="T453" s="1">
        <v>42722.536111111112</v>
      </c>
      <c r="U453">
        <v>3</v>
      </c>
      <c r="V453">
        <v>-9.3000000000000007</v>
      </c>
      <c r="W453">
        <v>63</v>
      </c>
      <c r="X453">
        <v>30.61</v>
      </c>
      <c r="Y453">
        <v>10</v>
      </c>
      <c r="Z453" t="s">
        <v>458</v>
      </c>
      <c r="AA453">
        <v>6.9</v>
      </c>
      <c r="AC453" t="s">
        <v>366</v>
      </c>
      <c r="AD453" t="b">
        <v>0</v>
      </c>
      <c r="AE453" t="b">
        <v>0</v>
      </c>
      <c r="AF453" t="b">
        <v>0</v>
      </c>
      <c r="AG453" t="b">
        <v>0</v>
      </c>
      <c r="AH453" t="b">
        <v>0</v>
      </c>
      <c r="AI453" t="b">
        <v>0</v>
      </c>
      <c r="AJ453" t="b">
        <v>0</v>
      </c>
      <c r="AK453" t="b">
        <v>0</v>
      </c>
      <c r="AL453" t="b">
        <v>0</v>
      </c>
      <c r="AM453" t="b">
        <v>0</v>
      </c>
      <c r="AN453" t="b">
        <v>0</v>
      </c>
      <c r="AO453" t="b">
        <v>0</v>
      </c>
      <c r="AP453" t="b">
        <v>0</v>
      </c>
      <c r="AQ453" t="s">
        <v>61</v>
      </c>
      <c r="AR453" t="s">
        <v>61</v>
      </c>
      <c r="AS453" t="s">
        <v>61</v>
      </c>
      <c r="AT453" t="s">
        <v>61</v>
      </c>
      <c r="AU453">
        <f>INT(US_Accidents_March23__3[[#This Row],[Start_Time]])</f>
        <v>42722</v>
      </c>
      <c r="AV453">
        <f>HOUR(US_Accidents_March23__3[[#This Row],[Start_Time]])</f>
        <v>13</v>
      </c>
      <c r="AW453" t="str">
        <f>TEXT(US_Accidents_March23__3[[#This Row],[date]],"ddd")</f>
        <v>Sun</v>
      </c>
      <c r="AX453" t="str" cm="1">
        <f t="array" ref="AX453">_xlfn.IFS(US_Accidents_March23__3[[#This Row],[hour]]&lt;6,"NIGHT",US_Accidents_March23__3[[#This Row],[hour]]&lt;12,"MORNING",US_Accidents_March23__3[[#This Row],[hour]]&lt;17,"AFTERNOON",TRUE,"EVENING")</f>
        <v>AFTERNOON</v>
      </c>
      <c r="AY453" t="str">
        <f>IF(WEEKDAY(US_Accidents_March23__3[[#This Row],[date]],2)&gt;5,"WEEKEND","WEEKDAY")</f>
        <v>WEEKEND</v>
      </c>
    </row>
    <row r="454" spans="1:51" x14ac:dyDescent="0.35">
      <c r="A454" t="s">
        <v>2080</v>
      </c>
      <c r="B454" t="s">
        <v>46</v>
      </c>
      <c r="C454">
        <v>2</v>
      </c>
      <c r="D454" s="1">
        <v>42722.611018518517</v>
      </c>
      <c r="E454" s="1">
        <v>42722.652453703704</v>
      </c>
      <c r="F454">
        <v>41.139384999999997</v>
      </c>
      <c r="G454">
        <v>-95.967597999999995</v>
      </c>
      <c r="H454" t="s">
        <v>47</v>
      </c>
      <c r="I454" t="s">
        <v>47</v>
      </c>
      <c r="J454">
        <v>0.01</v>
      </c>
      <c r="K454" t="s">
        <v>2081</v>
      </c>
      <c r="L454" t="s">
        <v>1736</v>
      </c>
      <c r="M454" t="s">
        <v>1691</v>
      </c>
      <c r="N454" t="s">
        <v>1692</v>
      </c>
      <c r="O454" t="s">
        <v>692</v>
      </c>
      <c r="P454" t="s">
        <v>1708</v>
      </c>
      <c r="Q454" t="s">
        <v>53</v>
      </c>
      <c r="R454" t="s">
        <v>1679</v>
      </c>
      <c r="S454" t="s">
        <v>1694</v>
      </c>
      <c r="T454" s="1">
        <v>42722.623611111114</v>
      </c>
      <c r="U454">
        <v>10.199999999999999</v>
      </c>
      <c r="V454">
        <v>-2.7</v>
      </c>
      <c r="W454">
        <v>64</v>
      </c>
      <c r="X454">
        <v>30.64</v>
      </c>
      <c r="Y454">
        <v>10</v>
      </c>
      <c r="Z454" t="s">
        <v>165</v>
      </c>
      <c r="AA454">
        <v>9.1999999999999993</v>
      </c>
      <c r="AB454">
        <v>0</v>
      </c>
      <c r="AC454" t="s">
        <v>366</v>
      </c>
      <c r="AD454" t="b">
        <v>0</v>
      </c>
      <c r="AE454" t="b">
        <v>0</v>
      </c>
      <c r="AF454" t="b">
        <v>0</v>
      </c>
      <c r="AG454" t="b">
        <v>0</v>
      </c>
      <c r="AH454" t="b">
        <v>0</v>
      </c>
      <c r="AI454" t="b">
        <v>0</v>
      </c>
      <c r="AJ454" t="b">
        <v>0</v>
      </c>
      <c r="AK454" t="b">
        <v>0</v>
      </c>
      <c r="AL454" t="b">
        <v>0</v>
      </c>
      <c r="AM454" t="b">
        <v>0</v>
      </c>
      <c r="AN454" t="b">
        <v>0</v>
      </c>
      <c r="AO454" t="b">
        <v>1</v>
      </c>
      <c r="AP454" t="b">
        <v>0</v>
      </c>
      <c r="AQ454" t="s">
        <v>61</v>
      </c>
      <c r="AR454" t="s">
        <v>61</v>
      </c>
      <c r="AS454" t="s">
        <v>61</v>
      </c>
      <c r="AT454" t="s">
        <v>61</v>
      </c>
      <c r="AU454">
        <f>INT(US_Accidents_March23__3[[#This Row],[Start_Time]])</f>
        <v>42722</v>
      </c>
      <c r="AV454">
        <f>HOUR(US_Accidents_March23__3[[#This Row],[Start_Time]])</f>
        <v>14</v>
      </c>
      <c r="AW454" t="str">
        <f>TEXT(US_Accidents_March23__3[[#This Row],[date]],"ddd")</f>
        <v>Sun</v>
      </c>
      <c r="AX454" t="str" cm="1">
        <f t="array" ref="AX454">_xlfn.IFS(US_Accidents_March23__3[[#This Row],[hour]]&lt;6,"NIGHT",US_Accidents_March23__3[[#This Row],[hour]]&lt;12,"MORNING",US_Accidents_March23__3[[#This Row],[hour]]&lt;17,"AFTERNOON",TRUE,"EVENING")</f>
        <v>AFTERNOON</v>
      </c>
      <c r="AY454" t="str">
        <f>IF(WEEKDAY(US_Accidents_March23__3[[#This Row],[date]],2)&gt;5,"WEEKEND","WEEKDAY")</f>
        <v>WEEKEND</v>
      </c>
    </row>
    <row r="455" spans="1:51" x14ac:dyDescent="0.35">
      <c r="A455" t="s">
        <v>2082</v>
      </c>
      <c r="B455" t="s">
        <v>46</v>
      </c>
      <c r="C455">
        <v>2</v>
      </c>
      <c r="D455" s="1">
        <v>42722.611481481479</v>
      </c>
      <c r="E455" s="1">
        <v>42722.652974537035</v>
      </c>
      <c r="F455">
        <v>41.256610999999999</v>
      </c>
      <c r="G455">
        <v>-95.946915000000004</v>
      </c>
      <c r="H455" t="s">
        <v>47</v>
      </c>
      <c r="I455" t="s">
        <v>47</v>
      </c>
      <c r="J455">
        <v>0</v>
      </c>
      <c r="K455" t="s">
        <v>1838</v>
      </c>
      <c r="L455" t="s">
        <v>1772</v>
      </c>
      <c r="M455" t="s">
        <v>1683</v>
      </c>
      <c r="N455" t="s">
        <v>1625</v>
      </c>
      <c r="O455" t="s">
        <v>692</v>
      </c>
      <c r="P455" t="s">
        <v>1744</v>
      </c>
      <c r="Q455" t="s">
        <v>53</v>
      </c>
      <c r="R455" t="s">
        <v>1679</v>
      </c>
      <c r="S455" t="s">
        <v>1696</v>
      </c>
      <c r="T455" s="1">
        <v>42722.619444444441</v>
      </c>
      <c r="U455">
        <v>10.9</v>
      </c>
      <c r="V455">
        <v>-4.0999999999999996</v>
      </c>
      <c r="W455">
        <v>54</v>
      </c>
      <c r="X455">
        <v>30.62</v>
      </c>
      <c r="Y455">
        <v>10</v>
      </c>
      <c r="Z455" t="s">
        <v>165</v>
      </c>
      <c r="AA455">
        <v>12.7</v>
      </c>
      <c r="AC455" t="s">
        <v>362</v>
      </c>
      <c r="AD455" t="b">
        <v>0</v>
      </c>
      <c r="AE455" t="b">
        <v>0</v>
      </c>
      <c r="AF455" t="b">
        <v>1</v>
      </c>
      <c r="AG455" t="b">
        <v>0</v>
      </c>
      <c r="AH455" t="b">
        <v>0</v>
      </c>
      <c r="AI455" t="b">
        <v>0</v>
      </c>
      <c r="AJ455" t="b">
        <v>0</v>
      </c>
      <c r="AK455" t="b">
        <v>0</v>
      </c>
      <c r="AL455" t="b">
        <v>0</v>
      </c>
      <c r="AM455" t="b">
        <v>0</v>
      </c>
      <c r="AN455" t="b">
        <v>0</v>
      </c>
      <c r="AO455" t="b">
        <v>1</v>
      </c>
      <c r="AP455" t="b">
        <v>0</v>
      </c>
      <c r="AQ455" t="s">
        <v>61</v>
      </c>
      <c r="AR455" t="s">
        <v>61</v>
      </c>
      <c r="AS455" t="s">
        <v>61</v>
      </c>
      <c r="AT455" t="s">
        <v>61</v>
      </c>
      <c r="AU455">
        <f>INT(US_Accidents_March23__3[[#This Row],[Start_Time]])</f>
        <v>42722</v>
      </c>
      <c r="AV455">
        <f>HOUR(US_Accidents_March23__3[[#This Row],[Start_Time]])</f>
        <v>14</v>
      </c>
      <c r="AW455" t="str">
        <f>TEXT(US_Accidents_March23__3[[#This Row],[date]],"ddd")</f>
        <v>Sun</v>
      </c>
      <c r="AX455" t="str" cm="1">
        <f t="array" ref="AX455">_xlfn.IFS(US_Accidents_March23__3[[#This Row],[hour]]&lt;6,"NIGHT",US_Accidents_March23__3[[#This Row],[hour]]&lt;12,"MORNING",US_Accidents_March23__3[[#This Row],[hour]]&lt;17,"AFTERNOON",TRUE,"EVENING")</f>
        <v>AFTERNOON</v>
      </c>
      <c r="AY455" t="str">
        <f>IF(WEEKDAY(US_Accidents_March23__3[[#This Row],[date]],2)&gt;5,"WEEKEND","WEEKDAY")</f>
        <v>WEEKEND</v>
      </c>
    </row>
    <row r="456" spans="1:51" x14ac:dyDescent="0.35">
      <c r="A456" t="s">
        <v>2083</v>
      </c>
      <c r="B456" t="s">
        <v>46</v>
      </c>
      <c r="C456">
        <v>2</v>
      </c>
      <c r="D456" s="1">
        <v>42722.801840277774</v>
      </c>
      <c r="E456" s="1">
        <v>42722.843310185184</v>
      </c>
      <c r="F456">
        <v>41.243664000000003</v>
      </c>
      <c r="G456">
        <v>-95.980606000000009</v>
      </c>
      <c r="H456" t="s">
        <v>47</v>
      </c>
      <c r="I456" t="s">
        <v>47</v>
      </c>
      <c r="J456">
        <v>0</v>
      </c>
      <c r="K456" t="s">
        <v>2084</v>
      </c>
      <c r="L456" t="s">
        <v>1806</v>
      </c>
      <c r="M456" t="s">
        <v>1683</v>
      </c>
      <c r="N456" t="s">
        <v>1625</v>
      </c>
      <c r="O456" t="s">
        <v>692</v>
      </c>
      <c r="P456" t="s">
        <v>2085</v>
      </c>
      <c r="Q456" t="s">
        <v>53</v>
      </c>
      <c r="R456" t="s">
        <v>1679</v>
      </c>
      <c r="S456" t="s">
        <v>1696</v>
      </c>
      <c r="T456" s="1">
        <v>42722.786111111112</v>
      </c>
      <c r="U456">
        <v>9</v>
      </c>
      <c r="V456">
        <v>-6.6</v>
      </c>
      <c r="W456">
        <v>64</v>
      </c>
      <c r="X456">
        <v>30.65</v>
      </c>
      <c r="Y456">
        <v>10</v>
      </c>
      <c r="Z456" t="s">
        <v>165</v>
      </c>
      <c r="AA456">
        <v>12.7</v>
      </c>
      <c r="AC456" t="s">
        <v>366</v>
      </c>
      <c r="AD456" t="b">
        <v>0</v>
      </c>
      <c r="AE456" t="b">
        <v>0</v>
      </c>
      <c r="AF456" t="b">
        <v>0</v>
      </c>
      <c r="AG456" t="b">
        <v>0</v>
      </c>
      <c r="AH456" t="b">
        <v>0</v>
      </c>
      <c r="AI456" t="b">
        <v>0</v>
      </c>
      <c r="AJ456" t="b">
        <v>0</v>
      </c>
      <c r="AK456" t="b">
        <v>0</v>
      </c>
      <c r="AL456" t="b">
        <v>0</v>
      </c>
      <c r="AM456" t="b">
        <v>0</v>
      </c>
      <c r="AN456" t="b">
        <v>0</v>
      </c>
      <c r="AO456" t="b">
        <v>0</v>
      </c>
      <c r="AP456" t="b">
        <v>0</v>
      </c>
      <c r="AQ456" t="s">
        <v>57</v>
      </c>
      <c r="AR456" t="s">
        <v>57</v>
      </c>
      <c r="AS456" t="s">
        <v>57</v>
      </c>
      <c r="AT456" t="s">
        <v>57</v>
      </c>
      <c r="AU456">
        <f>INT(US_Accidents_March23__3[[#This Row],[Start_Time]])</f>
        <v>42722</v>
      </c>
      <c r="AV456">
        <f>HOUR(US_Accidents_March23__3[[#This Row],[Start_Time]])</f>
        <v>19</v>
      </c>
      <c r="AW456" t="str">
        <f>TEXT(US_Accidents_March23__3[[#This Row],[date]],"ddd")</f>
        <v>Sun</v>
      </c>
      <c r="AX456" t="str" cm="1">
        <f t="array" ref="AX456">_xlfn.IFS(US_Accidents_March23__3[[#This Row],[hour]]&lt;6,"NIGHT",US_Accidents_March23__3[[#This Row],[hour]]&lt;12,"MORNING",US_Accidents_March23__3[[#This Row],[hour]]&lt;17,"AFTERNOON",TRUE,"EVENING")</f>
        <v>EVENING</v>
      </c>
      <c r="AY456" t="str">
        <f>IF(WEEKDAY(US_Accidents_March23__3[[#This Row],[date]],2)&gt;5,"WEEKEND","WEEKDAY")</f>
        <v>WEEKEND</v>
      </c>
    </row>
    <row r="457" spans="1:51" x14ac:dyDescent="0.35">
      <c r="A457" t="s">
        <v>2086</v>
      </c>
      <c r="B457" t="s">
        <v>46</v>
      </c>
      <c r="C457">
        <v>2</v>
      </c>
      <c r="D457" s="1">
        <v>42723.266956018517</v>
      </c>
      <c r="E457" s="1">
        <v>42723.287627314814</v>
      </c>
      <c r="F457">
        <v>41.564419000000001</v>
      </c>
      <c r="G457">
        <v>-93.601669000000001</v>
      </c>
      <c r="H457" t="s">
        <v>47</v>
      </c>
      <c r="I457" t="s">
        <v>47</v>
      </c>
      <c r="J457">
        <v>0</v>
      </c>
      <c r="K457" t="s">
        <v>2087</v>
      </c>
      <c r="L457" t="s">
        <v>2088</v>
      </c>
      <c r="M457" t="s">
        <v>1776</v>
      </c>
      <c r="N457" t="s">
        <v>1569</v>
      </c>
      <c r="O457" t="s">
        <v>1688</v>
      </c>
      <c r="P457" t="s">
        <v>2089</v>
      </c>
      <c r="Q457" t="s">
        <v>53</v>
      </c>
      <c r="R457" t="s">
        <v>1679</v>
      </c>
      <c r="S457" t="s">
        <v>1748</v>
      </c>
      <c r="T457" s="1">
        <v>42723.287499999999</v>
      </c>
      <c r="U457">
        <v>3</v>
      </c>
      <c r="V457">
        <v>-11.5</v>
      </c>
      <c r="W457">
        <v>73</v>
      </c>
      <c r="X457">
        <v>30.62</v>
      </c>
      <c r="Y457">
        <v>10</v>
      </c>
      <c r="Z457" t="s">
        <v>84</v>
      </c>
      <c r="AA457">
        <v>9.1999999999999993</v>
      </c>
      <c r="AC457" t="s">
        <v>366</v>
      </c>
      <c r="AD457" t="b">
        <v>0</v>
      </c>
      <c r="AE457" t="b">
        <v>0</v>
      </c>
      <c r="AF457" t="b">
        <v>0</v>
      </c>
      <c r="AG457" t="b">
        <v>0</v>
      </c>
      <c r="AH457" t="b">
        <v>0</v>
      </c>
      <c r="AI457" t="b">
        <v>0</v>
      </c>
      <c r="AJ457" t="b">
        <v>0</v>
      </c>
      <c r="AK457" t="b">
        <v>0</v>
      </c>
      <c r="AL457" t="b">
        <v>0</v>
      </c>
      <c r="AM457" t="b">
        <v>0</v>
      </c>
      <c r="AN457" t="b">
        <v>0</v>
      </c>
      <c r="AO457" t="b">
        <v>0</v>
      </c>
      <c r="AP457" t="b">
        <v>0</v>
      </c>
      <c r="AQ457" t="s">
        <v>57</v>
      </c>
      <c r="AR457" t="s">
        <v>57</v>
      </c>
      <c r="AS457" t="s">
        <v>57</v>
      </c>
      <c r="AT457" t="s">
        <v>61</v>
      </c>
      <c r="AU457">
        <f>INT(US_Accidents_March23__3[[#This Row],[Start_Time]])</f>
        <v>42723</v>
      </c>
      <c r="AV457">
        <f>HOUR(US_Accidents_March23__3[[#This Row],[Start_Time]])</f>
        <v>6</v>
      </c>
      <c r="AW457" t="str">
        <f>TEXT(US_Accidents_March23__3[[#This Row],[date]],"ddd")</f>
        <v>Mon</v>
      </c>
      <c r="AX457" t="str" cm="1">
        <f t="array" ref="AX457">_xlfn.IFS(US_Accidents_March23__3[[#This Row],[hour]]&lt;6,"NIGHT",US_Accidents_March23__3[[#This Row],[hour]]&lt;12,"MORNING",US_Accidents_March23__3[[#This Row],[hour]]&lt;17,"AFTERNOON",TRUE,"EVENING")</f>
        <v>MORNING</v>
      </c>
      <c r="AY457" t="str">
        <f>IF(WEEKDAY(US_Accidents_March23__3[[#This Row],[date]],2)&gt;5,"WEEKEND","WEEKDAY")</f>
        <v>WEEKDAY</v>
      </c>
    </row>
    <row r="458" spans="1:51" x14ac:dyDescent="0.35">
      <c r="A458" t="s">
        <v>2090</v>
      </c>
      <c r="B458" t="s">
        <v>46</v>
      </c>
      <c r="C458">
        <v>3</v>
      </c>
      <c r="D458" s="1">
        <v>42723.302175925928</v>
      </c>
      <c r="E458" s="1">
        <v>42723.322685185187</v>
      </c>
      <c r="F458">
        <v>41.224670000000003</v>
      </c>
      <c r="G458">
        <v>-95.975944999999996</v>
      </c>
      <c r="H458" t="s">
        <v>47</v>
      </c>
      <c r="I458" t="s">
        <v>47</v>
      </c>
      <c r="J458">
        <v>0.01</v>
      </c>
      <c r="K458" t="s">
        <v>2091</v>
      </c>
      <c r="L458" t="s">
        <v>1774</v>
      </c>
      <c r="M458" t="s">
        <v>1683</v>
      </c>
      <c r="N458" t="s">
        <v>1625</v>
      </c>
      <c r="O458" t="s">
        <v>692</v>
      </c>
      <c r="P458" t="s">
        <v>1706</v>
      </c>
      <c r="Q458" t="s">
        <v>53</v>
      </c>
      <c r="R458" t="s">
        <v>1679</v>
      </c>
      <c r="S458" t="s">
        <v>1696</v>
      </c>
      <c r="T458" s="1">
        <v>42723.286111111112</v>
      </c>
      <c r="U458">
        <v>3</v>
      </c>
      <c r="V458">
        <v>-13.3</v>
      </c>
      <c r="W458">
        <v>76</v>
      </c>
      <c r="X458">
        <v>30.59</v>
      </c>
      <c r="Y458">
        <v>10</v>
      </c>
      <c r="Z458" t="s">
        <v>458</v>
      </c>
      <c r="AA458">
        <v>11.5</v>
      </c>
      <c r="AC458" t="s">
        <v>366</v>
      </c>
      <c r="AD458" t="b">
        <v>0</v>
      </c>
      <c r="AE458" t="b">
        <v>0</v>
      </c>
      <c r="AF458" t="b">
        <v>0</v>
      </c>
      <c r="AG458" t="b">
        <v>0</v>
      </c>
      <c r="AH458" t="b">
        <v>0</v>
      </c>
      <c r="AI458" t="b">
        <v>0</v>
      </c>
      <c r="AJ458" t="b">
        <v>0</v>
      </c>
      <c r="AK458" t="b">
        <v>0</v>
      </c>
      <c r="AL458" t="b">
        <v>0</v>
      </c>
      <c r="AM458" t="b">
        <v>0</v>
      </c>
      <c r="AN458" t="b">
        <v>0</v>
      </c>
      <c r="AO458" t="b">
        <v>0</v>
      </c>
      <c r="AP458" t="b">
        <v>0</v>
      </c>
      <c r="AQ458" t="s">
        <v>57</v>
      </c>
      <c r="AR458" t="s">
        <v>61</v>
      </c>
      <c r="AS458" t="s">
        <v>61</v>
      </c>
      <c r="AT458" t="s">
        <v>61</v>
      </c>
      <c r="AU458">
        <f>INT(US_Accidents_March23__3[[#This Row],[Start_Time]])</f>
        <v>42723</v>
      </c>
      <c r="AV458">
        <f>HOUR(US_Accidents_March23__3[[#This Row],[Start_Time]])</f>
        <v>7</v>
      </c>
      <c r="AW458" t="str">
        <f>TEXT(US_Accidents_March23__3[[#This Row],[date]],"ddd")</f>
        <v>Mon</v>
      </c>
      <c r="AX458" t="str" cm="1">
        <f t="array" ref="AX458">_xlfn.IFS(US_Accidents_March23__3[[#This Row],[hour]]&lt;6,"NIGHT",US_Accidents_March23__3[[#This Row],[hour]]&lt;12,"MORNING",US_Accidents_March23__3[[#This Row],[hour]]&lt;17,"AFTERNOON",TRUE,"EVENING")</f>
        <v>MORNING</v>
      </c>
      <c r="AY458" t="str">
        <f>IF(WEEKDAY(US_Accidents_March23__3[[#This Row],[date]],2)&gt;5,"WEEKEND","WEEKDAY")</f>
        <v>WEEKDAY</v>
      </c>
    </row>
    <row r="459" spans="1:51" x14ac:dyDescent="0.35">
      <c r="A459" t="s">
        <v>2092</v>
      </c>
      <c r="B459" t="s">
        <v>46</v>
      </c>
      <c r="C459">
        <v>3</v>
      </c>
      <c r="D459" s="1">
        <v>42723.32916666667</v>
      </c>
      <c r="E459" s="1">
        <v>42723.349756944444</v>
      </c>
      <c r="F459">
        <v>41.322227000000012</v>
      </c>
      <c r="G459">
        <v>-96.06926</v>
      </c>
      <c r="H459" t="s">
        <v>47</v>
      </c>
      <c r="I459" t="s">
        <v>47</v>
      </c>
      <c r="J459">
        <v>0.01</v>
      </c>
      <c r="K459" t="s">
        <v>2093</v>
      </c>
      <c r="L459" t="s">
        <v>1733</v>
      </c>
      <c r="M459" t="s">
        <v>1683</v>
      </c>
      <c r="N459" t="s">
        <v>1625</v>
      </c>
      <c r="O459" t="s">
        <v>692</v>
      </c>
      <c r="P459" t="s">
        <v>1734</v>
      </c>
      <c r="Q459" t="s">
        <v>53</v>
      </c>
      <c r="R459" t="s">
        <v>1679</v>
      </c>
      <c r="S459" t="s">
        <v>1735</v>
      </c>
      <c r="T459" s="1">
        <v>42723.329861111109</v>
      </c>
      <c r="U459">
        <v>8.8000000000000007</v>
      </c>
      <c r="V459">
        <v>-6.1</v>
      </c>
      <c r="W459">
        <v>78</v>
      </c>
      <c r="X459">
        <v>30.47</v>
      </c>
      <c r="Y459">
        <v>10</v>
      </c>
      <c r="Z459" t="s">
        <v>84</v>
      </c>
      <c r="AA459">
        <v>11.5</v>
      </c>
      <c r="AC459" t="s">
        <v>366</v>
      </c>
      <c r="AD459" t="b">
        <v>0</v>
      </c>
      <c r="AE459" t="b">
        <v>0</v>
      </c>
      <c r="AF459" t="b">
        <v>0</v>
      </c>
      <c r="AG459" t="b">
        <v>0</v>
      </c>
      <c r="AH459" t="b">
        <v>0</v>
      </c>
      <c r="AI459" t="b">
        <v>0</v>
      </c>
      <c r="AJ459" t="b">
        <v>0</v>
      </c>
      <c r="AK459" t="b">
        <v>0</v>
      </c>
      <c r="AL459" t="b">
        <v>0</v>
      </c>
      <c r="AM459" t="b">
        <v>0</v>
      </c>
      <c r="AN459" t="b">
        <v>0</v>
      </c>
      <c r="AO459" t="b">
        <v>0</v>
      </c>
      <c r="AP459" t="b">
        <v>0</v>
      </c>
      <c r="AQ459" t="s">
        <v>61</v>
      </c>
      <c r="AR459" t="s">
        <v>61</v>
      </c>
      <c r="AS459" t="s">
        <v>61</v>
      </c>
      <c r="AT459" t="s">
        <v>61</v>
      </c>
      <c r="AU459">
        <f>INT(US_Accidents_March23__3[[#This Row],[Start_Time]])</f>
        <v>42723</v>
      </c>
      <c r="AV459">
        <f>HOUR(US_Accidents_March23__3[[#This Row],[Start_Time]])</f>
        <v>7</v>
      </c>
      <c r="AW459" t="str">
        <f>TEXT(US_Accidents_March23__3[[#This Row],[date]],"ddd")</f>
        <v>Mon</v>
      </c>
      <c r="AX459" t="str" cm="1">
        <f t="array" ref="AX459">_xlfn.IFS(US_Accidents_March23__3[[#This Row],[hour]]&lt;6,"NIGHT",US_Accidents_March23__3[[#This Row],[hour]]&lt;12,"MORNING",US_Accidents_March23__3[[#This Row],[hour]]&lt;17,"AFTERNOON",TRUE,"EVENING")</f>
        <v>MORNING</v>
      </c>
      <c r="AY459" t="str">
        <f>IF(WEEKDAY(US_Accidents_March23__3[[#This Row],[date]],2)&gt;5,"WEEKEND","WEEKDAY")</f>
        <v>WEEKDAY</v>
      </c>
    </row>
    <row r="460" spans="1:51" x14ac:dyDescent="0.35">
      <c r="A460" t="s">
        <v>2094</v>
      </c>
      <c r="B460" t="s">
        <v>46</v>
      </c>
      <c r="C460">
        <v>2</v>
      </c>
      <c r="D460" s="1">
        <v>42723.330289351848</v>
      </c>
      <c r="E460" s="1">
        <v>42723.348726851851</v>
      </c>
      <c r="F460">
        <v>41.926864999999999</v>
      </c>
      <c r="G460">
        <v>-91.670113000000001</v>
      </c>
      <c r="H460" t="s">
        <v>47</v>
      </c>
      <c r="I460" t="s">
        <v>47</v>
      </c>
      <c r="J460">
        <v>2.5099999999999998</v>
      </c>
      <c r="K460" t="s">
        <v>2095</v>
      </c>
      <c r="L460" t="s">
        <v>1713</v>
      </c>
      <c r="M460" t="s">
        <v>1714</v>
      </c>
      <c r="N460" t="s">
        <v>1715</v>
      </c>
      <c r="O460" t="s">
        <v>1688</v>
      </c>
      <c r="P460" t="s">
        <v>1716</v>
      </c>
      <c r="Q460" t="s">
        <v>53</v>
      </c>
      <c r="R460" t="s">
        <v>1679</v>
      </c>
      <c r="S460" t="s">
        <v>1717</v>
      </c>
      <c r="T460" s="1">
        <v>42723.327777777777</v>
      </c>
      <c r="U460">
        <v>-4</v>
      </c>
      <c r="V460">
        <v>-23</v>
      </c>
      <c r="W460">
        <v>87</v>
      </c>
      <c r="X460">
        <v>30.67</v>
      </c>
      <c r="Y460">
        <v>10</v>
      </c>
      <c r="Z460" t="s">
        <v>165</v>
      </c>
      <c r="AA460">
        <v>12.7</v>
      </c>
      <c r="AC460" t="s">
        <v>366</v>
      </c>
      <c r="AD460" t="b">
        <v>0</v>
      </c>
      <c r="AE460" t="b">
        <v>0</v>
      </c>
      <c r="AF460" t="b">
        <v>0</v>
      </c>
      <c r="AG460" t="b">
        <v>0</v>
      </c>
      <c r="AH460" t="b">
        <v>1</v>
      </c>
      <c r="AI460" t="b">
        <v>0</v>
      </c>
      <c r="AJ460" t="b">
        <v>0</v>
      </c>
      <c r="AK460" t="b">
        <v>0</v>
      </c>
      <c r="AL460" t="b">
        <v>0</v>
      </c>
      <c r="AM460" t="b">
        <v>0</v>
      </c>
      <c r="AN460" t="b">
        <v>0</v>
      </c>
      <c r="AO460" t="b">
        <v>0</v>
      </c>
      <c r="AP460" t="b">
        <v>0</v>
      </c>
      <c r="AQ460" t="s">
        <v>61</v>
      </c>
      <c r="AR460" t="s">
        <v>61</v>
      </c>
      <c r="AS460" t="s">
        <v>61</v>
      </c>
      <c r="AT460" t="s">
        <v>61</v>
      </c>
      <c r="AU460">
        <f>INT(US_Accidents_March23__3[[#This Row],[Start_Time]])</f>
        <v>42723</v>
      </c>
      <c r="AV460">
        <f>HOUR(US_Accidents_March23__3[[#This Row],[Start_Time]])</f>
        <v>7</v>
      </c>
      <c r="AW460" t="str">
        <f>TEXT(US_Accidents_March23__3[[#This Row],[date]],"ddd")</f>
        <v>Mon</v>
      </c>
      <c r="AX460" t="str" cm="1">
        <f t="array" ref="AX460">_xlfn.IFS(US_Accidents_March23__3[[#This Row],[hour]]&lt;6,"NIGHT",US_Accidents_March23__3[[#This Row],[hour]]&lt;12,"MORNING",US_Accidents_March23__3[[#This Row],[hour]]&lt;17,"AFTERNOON",TRUE,"EVENING")</f>
        <v>MORNING</v>
      </c>
      <c r="AY460" t="str">
        <f>IF(WEEKDAY(US_Accidents_March23__3[[#This Row],[date]],2)&gt;5,"WEEKEND","WEEKDAY")</f>
        <v>WEEKDAY</v>
      </c>
    </row>
    <row r="461" spans="1:51" x14ac:dyDescent="0.35">
      <c r="A461" t="s">
        <v>2096</v>
      </c>
      <c r="B461" t="s">
        <v>46</v>
      </c>
      <c r="C461">
        <v>2</v>
      </c>
      <c r="D461" s="1">
        <v>42723.346689814818</v>
      </c>
      <c r="E461" s="1">
        <v>42723.388136574074</v>
      </c>
      <c r="F461">
        <v>41.520415999999997</v>
      </c>
      <c r="G461">
        <v>-93.691901999999999</v>
      </c>
      <c r="H461" t="s">
        <v>47</v>
      </c>
      <c r="I461" t="s">
        <v>47</v>
      </c>
      <c r="J461">
        <v>0.01</v>
      </c>
      <c r="K461" t="s">
        <v>2097</v>
      </c>
      <c r="L461" t="s">
        <v>2058</v>
      </c>
      <c r="M461" t="s">
        <v>1776</v>
      </c>
      <c r="N461" t="s">
        <v>1569</v>
      </c>
      <c r="O461" t="s">
        <v>1688</v>
      </c>
      <c r="P461" t="s">
        <v>1847</v>
      </c>
      <c r="Q461" t="s">
        <v>53</v>
      </c>
      <c r="R461" t="s">
        <v>1679</v>
      </c>
      <c r="S461" t="s">
        <v>1748</v>
      </c>
      <c r="T461" s="1">
        <v>42723.32916666667</v>
      </c>
      <c r="U461">
        <v>3</v>
      </c>
      <c r="V461">
        <v>-12.5</v>
      </c>
      <c r="W461">
        <v>73</v>
      </c>
      <c r="X461">
        <v>30.63</v>
      </c>
      <c r="Y461">
        <v>10</v>
      </c>
      <c r="Z461" t="s">
        <v>165</v>
      </c>
      <c r="AA461">
        <v>10.4</v>
      </c>
      <c r="AC461" t="s">
        <v>366</v>
      </c>
      <c r="AD461" t="b">
        <v>0</v>
      </c>
      <c r="AE461" t="b">
        <v>0</v>
      </c>
      <c r="AF461" t="b">
        <v>0</v>
      </c>
      <c r="AG461" t="b">
        <v>0</v>
      </c>
      <c r="AH461" t="b">
        <v>0</v>
      </c>
      <c r="AI461" t="b">
        <v>0</v>
      </c>
      <c r="AJ461" t="b">
        <v>0</v>
      </c>
      <c r="AK461" t="b">
        <v>0</v>
      </c>
      <c r="AL461" t="b">
        <v>0</v>
      </c>
      <c r="AM461" t="b">
        <v>0</v>
      </c>
      <c r="AN461" t="b">
        <v>0</v>
      </c>
      <c r="AO461" t="b">
        <v>0</v>
      </c>
      <c r="AP461" t="b">
        <v>0</v>
      </c>
      <c r="AQ461" t="s">
        <v>61</v>
      </c>
      <c r="AR461" t="s">
        <v>61</v>
      </c>
      <c r="AS461" t="s">
        <v>61</v>
      </c>
      <c r="AT461" t="s">
        <v>61</v>
      </c>
      <c r="AU461">
        <f>INT(US_Accidents_March23__3[[#This Row],[Start_Time]])</f>
        <v>42723</v>
      </c>
      <c r="AV461">
        <f>HOUR(US_Accidents_March23__3[[#This Row],[Start_Time]])</f>
        <v>8</v>
      </c>
      <c r="AW461" t="str">
        <f>TEXT(US_Accidents_March23__3[[#This Row],[date]],"ddd")</f>
        <v>Mon</v>
      </c>
      <c r="AX461" t="str" cm="1">
        <f t="array" ref="AX461">_xlfn.IFS(US_Accidents_March23__3[[#This Row],[hour]]&lt;6,"NIGHT",US_Accidents_March23__3[[#This Row],[hour]]&lt;12,"MORNING",US_Accidents_March23__3[[#This Row],[hour]]&lt;17,"AFTERNOON",TRUE,"EVENING")</f>
        <v>MORNING</v>
      </c>
      <c r="AY461" t="str">
        <f>IF(WEEKDAY(US_Accidents_March23__3[[#This Row],[date]],2)&gt;5,"WEEKEND","WEEKDAY")</f>
        <v>WEEKDAY</v>
      </c>
    </row>
    <row r="462" spans="1:51" x14ac:dyDescent="0.35">
      <c r="A462" t="s">
        <v>2098</v>
      </c>
      <c r="B462" t="s">
        <v>46</v>
      </c>
      <c r="C462">
        <v>3</v>
      </c>
      <c r="D462" s="1">
        <v>42723.355428240742</v>
      </c>
      <c r="E462" s="1">
        <v>42723.37605324074</v>
      </c>
      <c r="F462">
        <v>41.223559999999999</v>
      </c>
      <c r="G462">
        <v>-95.979416000000001</v>
      </c>
      <c r="H462" t="s">
        <v>47</v>
      </c>
      <c r="I462" t="s">
        <v>47</v>
      </c>
      <c r="J462">
        <v>0.01</v>
      </c>
      <c r="K462" t="s">
        <v>2099</v>
      </c>
      <c r="L462" t="s">
        <v>934</v>
      </c>
      <c r="M462" t="s">
        <v>1683</v>
      </c>
      <c r="N462" t="s">
        <v>1625</v>
      </c>
      <c r="O462" t="s">
        <v>692</v>
      </c>
      <c r="P462" t="s">
        <v>1706</v>
      </c>
      <c r="Q462" t="s">
        <v>53</v>
      </c>
      <c r="R462" t="s">
        <v>1679</v>
      </c>
      <c r="S462" t="s">
        <v>1696</v>
      </c>
      <c r="T462" s="1">
        <v>42723.369444444441</v>
      </c>
      <c r="U462">
        <v>7</v>
      </c>
      <c r="V462">
        <v>-9.8000000000000007</v>
      </c>
      <c r="W462">
        <v>73</v>
      </c>
      <c r="X462">
        <v>30.59</v>
      </c>
      <c r="Y462">
        <v>10</v>
      </c>
      <c r="Z462" t="s">
        <v>458</v>
      </c>
      <c r="AA462">
        <v>13.8</v>
      </c>
      <c r="AC462" t="s">
        <v>362</v>
      </c>
      <c r="AD462" t="b">
        <v>0</v>
      </c>
      <c r="AE462" t="b">
        <v>0</v>
      </c>
      <c r="AF462" t="b">
        <v>0</v>
      </c>
      <c r="AG462" t="b">
        <v>0</v>
      </c>
      <c r="AH462" t="b">
        <v>0</v>
      </c>
      <c r="AI462" t="b">
        <v>0</v>
      </c>
      <c r="AJ462" t="b">
        <v>0</v>
      </c>
      <c r="AK462" t="b">
        <v>0</v>
      </c>
      <c r="AL462" t="b">
        <v>0</v>
      </c>
      <c r="AM462" t="b">
        <v>0</v>
      </c>
      <c r="AN462" t="b">
        <v>0</v>
      </c>
      <c r="AO462" t="b">
        <v>0</v>
      </c>
      <c r="AP462" t="b">
        <v>0</v>
      </c>
      <c r="AQ462" t="s">
        <v>61</v>
      </c>
      <c r="AR462" t="s">
        <v>61</v>
      </c>
      <c r="AS462" t="s">
        <v>61</v>
      </c>
      <c r="AT462" t="s">
        <v>61</v>
      </c>
      <c r="AU462">
        <f>INT(US_Accidents_March23__3[[#This Row],[Start_Time]])</f>
        <v>42723</v>
      </c>
      <c r="AV462">
        <f>HOUR(US_Accidents_March23__3[[#This Row],[Start_Time]])</f>
        <v>8</v>
      </c>
      <c r="AW462" t="str">
        <f>TEXT(US_Accidents_March23__3[[#This Row],[date]],"ddd")</f>
        <v>Mon</v>
      </c>
      <c r="AX462" t="str" cm="1">
        <f t="array" ref="AX462">_xlfn.IFS(US_Accidents_March23__3[[#This Row],[hour]]&lt;6,"NIGHT",US_Accidents_March23__3[[#This Row],[hour]]&lt;12,"MORNING",US_Accidents_March23__3[[#This Row],[hour]]&lt;17,"AFTERNOON",TRUE,"EVENING")</f>
        <v>MORNING</v>
      </c>
      <c r="AY462" t="str">
        <f>IF(WEEKDAY(US_Accidents_March23__3[[#This Row],[date]],2)&gt;5,"WEEKEND","WEEKDAY")</f>
        <v>WEEKDAY</v>
      </c>
    </row>
    <row r="463" spans="1:51" x14ac:dyDescent="0.35">
      <c r="A463" t="s">
        <v>2100</v>
      </c>
      <c r="B463" t="s">
        <v>46</v>
      </c>
      <c r="C463">
        <v>2</v>
      </c>
      <c r="D463" s="1">
        <v>42723.365902777776</v>
      </c>
      <c r="E463" s="1">
        <v>42723.386412037034</v>
      </c>
      <c r="F463">
        <v>41.294257999999999</v>
      </c>
      <c r="G463">
        <v>-96.076576000000003</v>
      </c>
      <c r="H463" t="s">
        <v>47</v>
      </c>
      <c r="I463" t="s">
        <v>47</v>
      </c>
      <c r="J463">
        <v>0</v>
      </c>
      <c r="K463" t="s">
        <v>2101</v>
      </c>
      <c r="L463" t="s">
        <v>1764</v>
      </c>
      <c r="M463" t="s">
        <v>1683</v>
      </c>
      <c r="N463" t="s">
        <v>1625</v>
      </c>
      <c r="O463" t="s">
        <v>692</v>
      </c>
      <c r="P463" t="s">
        <v>2102</v>
      </c>
      <c r="Q463" t="s">
        <v>53</v>
      </c>
      <c r="R463" t="s">
        <v>1679</v>
      </c>
      <c r="S463" t="s">
        <v>1685</v>
      </c>
      <c r="T463" s="1">
        <v>42723.371527777781</v>
      </c>
      <c r="U463">
        <v>14.2</v>
      </c>
      <c r="V463">
        <v>5.3</v>
      </c>
      <c r="W463">
        <v>69</v>
      </c>
      <c r="X463">
        <v>30.52</v>
      </c>
      <c r="Y463">
        <v>10</v>
      </c>
      <c r="Z463" t="s">
        <v>165</v>
      </c>
      <c r="AA463">
        <v>5.8</v>
      </c>
      <c r="AC463" t="s">
        <v>366</v>
      </c>
      <c r="AD463" t="b">
        <v>0</v>
      </c>
      <c r="AE463" t="b">
        <v>0</v>
      </c>
      <c r="AF463" t="b">
        <v>0</v>
      </c>
      <c r="AG463" t="b">
        <v>0</v>
      </c>
      <c r="AH463" t="b">
        <v>0</v>
      </c>
      <c r="AI463" t="b">
        <v>0</v>
      </c>
      <c r="AJ463" t="b">
        <v>0</v>
      </c>
      <c r="AK463" t="b">
        <v>0</v>
      </c>
      <c r="AL463" t="b">
        <v>0</v>
      </c>
      <c r="AM463" t="b">
        <v>0</v>
      </c>
      <c r="AN463" t="b">
        <v>0</v>
      </c>
      <c r="AO463" t="b">
        <v>0</v>
      </c>
      <c r="AP463" t="b">
        <v>0</v>
      </c>
      <c r="AQ463" t="s">
        <v>61</v>
      </c>
      <c r="AR463" t="s">
        <v>61</v>
      </c>
      <c r="AS463" t="s">
        <v>61</v>
      </c>
      <c r="AT463" t="s">
        <v>61</v>
      </c>
      <c r="AU463">
        <f>INT(US_Accidents_March23__3[[#This Row],[Start_Time]])</f>
        <v>42723</v>
      </c>
      <c r="AV463">
        <f>HOUR(US_Accidents_March23__3[[#This Row],[Start_Time]])</f>
        <v>8</v>
      </c>
      <c r="AW463" t="str">
        <f>TEXT(US_Accidents_March23__3[[#This Row],[date]],"ddd")</f>
        <v>Mon</v>
      </c>
      <c r="AX463" t="str" cm="1">
        <f t="array" ref="AX463">_xlfn.IFS(US_Accidents_March23__3[[#This Row],[hour]]&lt;6,"NIGHT",US_Accidents_March23__3[[#This Row],[hour]]&lt;12,"MORNING",US_Accidents_March23__3[[#This Row],[hour]]&lt;17,"AFTERNOON",TRUE,"EVENING")</f>
        <v>MORNING</v>
      </c>
      <c r="AY463" t="str">
        <f>IF(WEEKDAY(US_Accidents_March23__3[[#This Row],[date]],2)&gt;5,"WEEKEND","WEEKDAY")</f>
        <v>WEEKDAY</v>
      </c>
    </row>
    <row r="464" spans="1:51" x14ac:dyDescent="0.35">
      <c r="A464" t="s">
        <v>2103</v>
      </c>
      <c r="B464" t="s">
        <v>46</v>
      </c>
      <c r="C464">
        <v>3</v>
      </c>
      <c r="D464" s="1">
        <v>42723.367303240739</v>
      </c>
      <c r="E464" s="1">
        <v>42723.387812499997</v>
      </c>
      <c r="F464">
        <v>41.680335999999997</v>
      </c>
      <c r="G464">
        <v>-93.576591000000008</v>
      </c>
      <c r="H464" t="s">
        <v>47</v>
      </c>
      <c r="I464" t="s">
        <v>47</v>
      </c>
      <c r="J464">
        <v>1.56</v>
      </c>
      <c r="K464" t="s">
        <v>2104</v>
      </c>
      <c r="L464" t="s">
        <v>1898</v>
      </c>
      <c r="M464" t="s">
        <v>1780</v>
      </c>
      <c r="N464" t="s">
        <v>1569</v>
      </c>
      <c r="O464" t="s">
        <v>1688</v>
      </c>
      <c r="P464" t="s">
        <v>1781</v>
      </c>
      <c r="Q464" t="s">
        <v>53</v>
      </c>
      <c r="R464" t="s">
        <v>1679</v>
      </c>
      <c r="S464" t="s">
        <v>1757</v>
      </c>
      <c r="T464" s="1">
        <v>42723.371527777781</v>
      </c>
      <c r="U464">
        <v>6.8</v>
      </c>
      <c r="V464">
        <v>-8.6</v>
      </c>
      <c r="W464">
        <v>72</v>
      </c>
      <c r="X464">
        <v>30.57</v>
      </c>
      <c r="Y464">
        <v>10</v>
      </c>
      <c r="Z464" t="s">
        <v>84</v>
      </c>
      <c r="AA464">
        <v>11.5</v>
      </c>
      <c r="AC464" t="s">
        <v>366</v>
      </c>
      <c r="AD464" t="b">
        <v>0</v>
      </c>
      <c r="AE464" t="b">
        <v>0</v>
      </c>
      <c r="AF464" t="b">
        <v>0</v>
      </c>
      <c r="AG464" t="b">
        <v>0</v>
      </c>
      <c r="AH464" t="b">
        <v>0</v>
      </c>
      <c r="AI464" t="b">
        <v>0</v>
      </c>
      <c r="AJ464" t="b">
        <v>0</v>
      </c>
      <c r="AK464" t="b">
        <v>0</v>
      </c>
      <c r="AL464" t="b">
        <v>0</v>
      </c>
      <c r="AM464" t="b">
        <v>0</v>
      </c>
      <c r="AN464" t="b">
        <v>0</v>
      </c>
      <c r="AO464" t="b">
        <v>0</v>
      </c>
      <c r="AP464" t="b">
        <v>0</v>
      </c>
      <c r="AQ464" t="s">
        <v>61</v>
      </c>
      <c r="AR464" t="s">
        <v>61</v>
      </c>
      <c r="AS464" t="s">
        <v>61</v>
      </c>
      <c r="AT464" t="s">
        <v>61</v>
      </c>
      <c r="AU464">
        <f>INT(US_Accidents_March23__3[[#This Row],[Start_Time]])</f>
        <v>42723</v>
      </c>
      <c r="AV464">
        <f>HOUR(US_Accidents_March23__3[[#This Row],[Start_Time]])</f>
        <v>8</v>
      </c>
      <c r="AW464" t="str">
        <f>TEXT(US_Accidents_March23__3[[#This Row],[date]],"ddd")</f>
        <v>Mon</v>
      </c>
      <c r="AX464" t="str" cm="1">
        <f t="array" ref="AX464">_xlfn.IFS(US_Accidents_March23__3[[#This Row],[hour]]&lt;6,"NIGHT",US_Accidents_March23__3[[#This Row],[hour]]&lt;12,"MORNING",US_Accidents_March23__3[[#This Row],[hour]]&lt;17,"AFTERNOON",TRUE,"EVENING")</f>
        <v>MORNING</v>
      </c>
      <c r="AY464" t="str">
        <f>IF(WEEKDAY(US_Accidents_March23__3[[#This Row],[date]],2)&gt;5,"WEEKEND","WEEKDAY")</f>
        <v>WEEKDAY</v>
      </c>
    </row>
    <row r="465" spans="1:51" x14ac:dyDescent="0.35">
      <c r="A465" t="s">
        <v>2105</v>
      </c>
      <c r="B465" t="s">
        <v>46</v>
      </c>
      <c r="C465">
        <v>2</v>
      </c>
      <c r="D465" s="1">
        <v>42723.373668981483</v>
      </c>
      <c r="E465" s="1">
        <v>42723.393738425926</v>
      </c>
      <c r="F465">
        <v>41.936591999999997</v>
      </c>
      <c r="G465">
        <v>-91.708443000000003</v>
      </c>
      <c r="H465" t="s">
        <v>47</v>
      </c>
      <c r="I465" t="s">
        <v>47</v>
      </c>
      <c r="J465">
        <v>2.46</v>
      </c>
      <c r="K465" t="s">
        <v>2106</v>
      </c>
      <c r="L465" t="s">
        <v>2107</v>
      </c>
      <c r="M465" t="s">
        <v>1714</v>
      </c>
      <c r="N465" t="s">
        <v>1715</v>
      </c>
      <c r="O465" t="s">
        <v>1688</v>
      </c>
      <c r="P465" t="s">
        <v>1716</v>
      </c>
      <c r="Q465" t="s">
        <v>53</v>
      </c>
      <c r="R465" t="s">
        <v>1679</v>
      </c>
      <c r="S465" t="s">
        <v>1717</v>
      </c>
      <c r="T465" s="1">
        <v>42723.369444444441</v>
      </c>
      <c r="U465">
        <v>-2</v>
      </c>
      <c r="V465">
        <v>-19.600000000000001</v>
      </c>
      <c r="W465">
        <v>87</v>
      </c>
      <c r="X465">
        <v>30.67</v>
      </c>
      <c r="Y465">
        <v>10</v>
      </c>
      <c r="Z465" t="s">
        <v>165</v>
      </c>
      <c r="AA465">
        <v>11.5</v>
      </c>
      <c r="AC465" t="s">
        <v>366</v>
      </c>
      <c r="AD465" t="b">
        <v>0</v>
      </c>
      <c r="AE465" t="b">
        <v>0</v>
      </c>
      <c r="AF465" t="b">
        <v>0</v>
      </c>
      <c r="AG465" t="b">
        <v>0</v>
      </c>
      <c r="AH465" t="b">
        <v>1</v>
      </c>
      <c r="AI465" t="b">
        <v>0</v>
      </c>
      <c r="AJ465" t="b">
        <v>0</v>
      </c>
      <c r="AK465" t="b">
        <v>0</v>
      </c>
      <c r="AL465" t="b">
        <v>0</v>
      </c>
      <c r="AM465" t="b">
        <v>0</v>
      </c>
      <c r="AN465" t="b">
        <v>0</v>
      </c>
      <c r="AO465" t="b">
        <v>0</v>
      </c>
      <c r="AP465" t="b">
        <v>0</v>
      </c>
      <c r="AQ465" t="s">
        <v>61</v>
      </c>
      <c r="AR465" t="s">
        <v>61</v>
      </c>
      <c r="AS465" t="s">
        <v>61</v>
      </c>
      <c r="AT465" t="s">
        <v>61</v>
      </c>
      <c r="AU465">
        <f>INT(US_Accidents_March23__3[[#This Row],[Start_Time]])</f>
        <v>42723</v>
      </c>
      <c r="AV465">
        <f>HOUR(US_Accidents_March23__3[[#This Row],[Start_Time]])</f>
        <v>8</v>
      </c>
      <c r="AW465" t="str">
        <f>TEXT(US_Accidents_March23__3[[#This Row],[date]],"ddd")</f>
        <v>Mon</v>
      </c>
      <c r="AX465" t="str" cm="1">
        <f t="array" ref="AX465">_xlfn.IFS(US_Accidents_March23__3[[#This Row],[hour]]&lt;6,"NIGHT",US_Accidents_March23__3[[#This Row],[hour]]&lt;12,"MORNING",US_Accidents_March23__3[[#This Row],[hour]]&lt;17,"AFTERNOON",TRUE,"EVENING")</f>
        <v>MORNING</v>
      </c>
      <c r="AY465" t="str">
        <f>IF(WEEKDAY(US_Accidents_March23__3[[#This Row],[date]],2)&gt;5,"WEEKEND","WEEKDAY")</f>
        <v>WEEKDAY</v>
      </c>
    </row>
    <row r="466" spans="1:51" x14ac:dyDescent="0.35">
      <c r="A466" t="s">
        <v>2108</v>
      </c>
      <c r="B466" t="s">
        <v>46</v>
      </c>
      <c r="C466">
        <v>2</v>
      </c>
      <c r="D466" s="1">
        <v>42723.401319444441</v>
      </c>
      <c r="E466" s="1">
        <v>42723.421898148146</v>
      </c>
      <c r="F466">
        <v>41.614699999999999</v>
      </c>
      <c r="G466">
        <v>-93.718506000000005</v>
      </c>
      <c r="H466" t="s">
        <v>47</v>
      </c>
      <c r="I466" t="s">
        <v>47</v>
      </c>
      <c r="J466">
        <v>0.01</v>
      </c>
      <c r="K466" t="s">
        <v>2109</v>
      </c>
      <c r="L466" t="s">
        <v>2110</v>
      </c>
      <c r="M466" t="s">
        <v>1783</v>
      </c>
      <c r="N466" t="s">
        <v>1569</v>
      </c>
      <c r="O466" t="s">
        <v>1688</v>
      </c>
      <c r="P466" t="s">
        <v>1784</v>
      </c>
      <c r="Q466" t="s">
        <v>53</v>
      </c>
      <c r="R466" t="s">
        <v>1679</v>
      </c>
      <c r="S466" t="s">
        <v>1748</v>
      </c>
      <c r="T466" s="1">
        <v>42723.412499999999</v>
      </c>
      <c r="U466">
        <v>10.9</v>
      </c>
      <c r="V466">
        <v>-5.4</v>
      </c>
      <c r="W466">
        <v>64</v>
      </c>
      <c r="X466">
        <v>30.61</v>
      </c>
      <c r="Y466">
        <v>10</v>
      </c>
      <c r="Z466" t="s">
        <v>84</v>
      </c>
      <c r="AA466">
        <v>15</v>
      </c>
      <c r="AC466" t="s">
        <v>362</v>
      </c>
      <c r="AD466" t="b">
        <v>0</v>
      </c>
      <c r="AE466" t="b">
        <v>0</v>
      </c>
      <c r="AF466" t="b">
        <v>0</v>
      </c>
      <c r="AG466" t="b">
        <v>0</v>
      </c>
      <c r="AH466" t="b">
        <v>0</v>
      </c>
      <c r="AI466" t="b">
        <v>0</v>
      </c>
      <c r="AJ466" t="b">
        <v>0</v>
      </c>
      <c r="AK466" t="b">
        <v>0</v>
      </c>
      <c r="AL466" t="b">
        <v>0</v>
      </c>
      <c r="AM466" t="b">
        <v>0</v>
      </c>
      <c r="AN466" t="b">
        <v>0</v>
      </c>
      <c r="AO466" t="b">
        <v>1</v>
      </c>
      <c r="AP466" t="b">
        <v>0</v>
      </c>
      <c r="AQ466" t="s">
        <v>61</v>
      </c>
      <c r="AR466" t="s">
        <v>61</v>
      </c>
      <c r="AS466" t="s">
        <v>61</v>
      </c>
      <c r="AT466" t="s">
        <v>61</v>
      </c>
      <c r="AU466">
        <f>INT(US_Accidents_March23__3[[#This Row],[Start_Time]])</f>
        <v>42723</v>
      </c>
      <c r="AV466">
        <f>HOUR(US_Accidents_March23__3[[#This Row],[Start_Time]])</f>
        <v>9</v>
      </c>
      <c r="AW466" t="str">
        <f>TEXT(US_Accidents_March23__3[[#This Row],[date]],"ddd")</f>
        <v>Mon</v>
      </c>
      <c r="AX466" t="str" cm="1">
        <f t="array" ref="AX466">_xlfn.IFS(US_Accidents_March23__3[[#This Row],[hour]]&lt;6,"NIGHT",US_Accidents_March23__3[[#This Row],[hour]]&lt;12,"MORNING",US_Accidents_March23__3[[#This Row],[hour]]&lt;17,"AFTERNOON",TRUE,"EVENING")</f>
        <v>MORNING</v>
      </c>
      <c r="AY466" t="str">
        <f>IF(WEEKDAY(US_Accidents_March23__3[[#This Row],[date]],2)&gt;5,"WEEKEND","WEEKDAY")</f>
        <v>WEEKDAY</v>
      </c>
    </row>
    <row r="467" spans="1:51" x14ac:dyDescent="0.35">
      <c r="A467" t="s">
        <v>2111</v>
      </c>
      <c r="B467" t="s">
        <v>46</v>
      </c>
      <c r="C467">
        <v>3</v>
      </c>
      <c r="D467" s="1">
        <v>42723.423159722224</v>
      </c>
      <c r="E467" s="1">
        <v>42723.443530092591</v>
      </c>
      <c r="F467">
        <v>41.890663000000004</v>
      </c>
      <c r="G467">
        <v>-91.670760999999999</v>
      </c>
      <c r="H467" t="s">
        <v>47</v>
      </c>
      <c r="I467" t="s">
        <v>47</v>
      </c>
      <c r="J467">
        <v>2.5099999999999998</v>
      </c>
      <c r="K467" t="s">
        <v>2112</v>
      </c>
      <c r="L467" t="s">
        <v>1722</v>
      </c>
      <c r="M467" t="s">
        <v>1714</v>
      </c>
      <c r="N467" t="s">
        <v>1715</v>
      </c>
      <c r="O467" t="s">
        <v>1688</v>
      </c>
      <c r="P467" t="s">
        <v>1716</v>
      </c>
      <c r="Q467" t="s">
        <v>53</v>
      </c>
      <c r="R467" t="s">
        <v>1679</v>
      </c>
      <c r="S467" t="s">
        <v>1717</v>
      </c>
      <c r="T467" s="1">
        <v>42723.411111111112</v>
      </c>
      <c r="U467">
        <v>3.9</v>
      </c>
      <c r="V467">
        <v>-16.100000000000001</v>
      </c>
      <c r="W467">
        <v>76</v>
      </c>
      <c r="X467">
        <v>30.66</v>
      </c>
      <c r="Y467">
        <v>10</v>
      </c>
      <c r="Z467" t="s">
        <v>165</v>
      </c>
      <c r="AA467">
        <v>18.399999999999999</v>
      </c>
      <c r="AC467" t="s">
        <v>366</v>
      </c>
      <c r="AD467" t="b">
        <v>0</v>
      </c>
      <c r="AE467" t="b">
        <v>0</v>
      </c>
      <c r="AF467" t="b">
        <v>0</v>
      </c>
      <c r="AG467" t="b">
        <v>0</v>
      </c>
      <c r="AH467" t="b">
        <v>0</v>
      </c>
      <c r="AI467" t="b">
        <v>0</v>
      </c>
      <c r="AJ467" t="b">
        <v>0</v>
      </c>
      <c r="AK467" t="b">
        <v>0</v>
      </c>
      <c r="AL467" t="b">
        <v>0</v>
      </c>
      <c r="AM467" t="b">
        <v>0</v>
      </c>
      <c r="AN467" t="b">
        <v>0</v>
      </c>
      <c r="AO467" t="b">
        <v>0</v>
      </c>
      <c r="AP467" t="b">
        <v>0</v>
      </c>
      <c r="AQ467" t="s">
        <v>61</v>
      </c>
      <c r="AR467" t="s">
        <v>61</v>
      </c>
      <c r="AS467" t="s">
        <v>61</v>
      </c>
      <c r="AT467" t="s">
        <v>61</v>
      </c>
      <c r="AU467">
        <f>INT(US_Accidents_March23__3[[#This Row],[Start_Time]])</f>
        <v>42723</v>
      </c>
      <c r="AV467">
        <f>HOUR(US_Accidents_March23__3[[#This Row],[Start_Time]])</f>
        <v>10</v>
      </c>
      <c r="AW467" t="str">
        <f>TEXT(US_Accidents_March23__3[[#This Row],[date]],"ddd")</f>
        <v>Mon</v>
      </c>
      <c r="AX467" t="str" cm="1">
        <f t="array" ref="AX467">_xlfn.IFS(US_Accidents_March23__3[[#This Row],[hour]]&lt;6,"NIGHT",US_Accidents_March23__3[[#This Row],[hour]]&lt;12,"MORNING",US_Accidents_March23__3[[#This Row],[hour]]&lt;17,"AFTERNOON",TRUE,"EVENING")</f>
        <v>MORNING</v>
      </c>
      <c r="AY467" t="str">
        <f>IF(WEEKDAY(US_Accidents_March23__3[[#This Row],[date]],2)&gt;5,"WEEKEND","WEEKDAY")</f>
        <v>WEEKDAY</v>
      </c>
    </row>
    <row r="468" spans="1:51" x14ac:dyDescent="0.35">
      <c r="A468" t="s">
        <v>2113</v>
      </c>
      <c r="B468" t="s">
        <v>46</v>
      </c>
      <c r="C468">
        <v>3</v>
      </c>
      <c r="D468" s="1">
        <v>42723.471064814818</v>
      </c>
      <c r="E468" s="1">
        <v>42723.491053240738</v>
      </c>
      <c r="F468">
        <v>41.261864000000003</v>
      </c>
      <c r="G468">
        <v>-95.908919999999995</v>
      </c>
      <c r="H468" t="s">
        <v>47</v>
      </c>
      <c r="I468" t="s">
        <v>47</v>
      </c>
      <c r="J468">
        <v>0.01</v>
      </c>
      <c r="K468" t="s">
        <v>2114</v>
      </c>
      <c r="L468" t="s">
        <v>1841</v>
      </c>
      <c r="M468" t="s">
        <v>1686</v>
      </c>
      <c r="N468" t="s">
        <v>1687</v>
      </c>
      <c r="O468" t="s">
        <v>1688</v>
      </c>
      <c r="P468" t="s">
        <v>1794</v>
      </c>
      <c r="Q468" t="s">
        <v>53</v>
      </c>
      <c r="R468" t="s">
        <v>1679</v>
      </c>
      <c r="S468" t="s">
        <v>1696</v>
      </c>
      <c r="T468" s="1">
        <v>42723.452777777777</v>
      </c>
      <c r="U468">
        <v>18</v>
      </c>
      <c r="V468">
        <v>5.4</v>
      </c>
      <c r="W468">
        <v>65</v>
      </c>
      <c r="X468">
        <v>30.55</v>
      </c>
      <c r="Y468">
        <v>10</v>
      </c>
      <c r="Z468" t="s">
        <v>165</v>
      </c>
      <c r="AA468">
        <v>11.5</v>
      </c>
      <c r="AC468" t="s">
        <v>362</v>
      </c>
      <c r="AD468" t="b">
        <v>0</v>
      </c>
      <c r="AE468" t="b">
        <v>0</v>
      </c>
      <c r="AF468" t="b">
        <v>0</v>
      </c>
      <c r="AG468" t="b">
        <v>0</v>
      </c>
      <c r="AH468" t="b">
        <v>0</v>
      </c>
      <c r="AI468" t="b">
        <v>0</v>
      </c>
      <c r="AJ468" t="b">
        <v>0</v>
      </c>
      <c r="AK468" t="b">
        <v>0</v>
      </c>
      <c r="AL468" t="b">
        <v>0</v>
      </c>
      <c r="AM468" t="b">
        <v>0</v>
      </c>
      <c r="AN468" t="b">
        <v>0</v>
      </c>
      <c r="AO468" t="b">
        <v>1</v>
      </c>
      <c r="AP468" t="b">
        <v>0</v>
      </c>
      <c r="AQ468" t="s">
        <v>61</v>
      </c>
      <c r="AR468" t="s">
        <v>61</v>
      </c>
      <c r="AS468" t="s">
        <v>61</v>
      </c>
      <c r="AT468" t="s">
        <v>61</v>
      </c>
      <c r="AU468">
        <f>INT(US_Accidents_March23__3[[#This Row],[Start_Time]])</f>
        <v>42723</v>
      </c>
      <c r="AV468">
        <f>HOUR(US_Accidents_March23__3[[#This Row],[Start_Time]])</f>
        <v>11</v>
      </c>
      <c r="AW468" t="str">
        <f>TEXT(US_Accidents_March23__3[[#This Row],[date]],"ddd")</f>
        <v>Mon</v>
      </c>
      <c r="AX468" t="str" cm="1">
        <f t="array" ref="AX468">_xlfn.IFS(US_Accidents_March23__3[[#This Row],[hour]]&lt;6,"NIGHT",US_Accidents_March23__3[[#This Row],[hour]]&lt;12,"MORNING",US_Accidents_March23__3[[#This Row],[hour]]&lt;17,"AFTERNOON",TRUE,"EVENING")</f>
        <v>MORNING</v>
      </c>
      <c r="AY468" t="str">
        <f>IF(WEEKDAY(US_Accidents_March23__3[[#This Row],[date]],2)&gt;5,"WEEKEND","WEEKDAY")</f>
        <v>WEEKDAY</v>
      </c>
    </row>
    <row r="469" spans="1:51" x14ac:dyDescent="0.35">
      <c r="A469" t="s">
        <v>2115</v>
      </c>
      <c r="B469" t="s">
        <v>46</v>
      </c>
      <c r="C469">
        <v>2</v>
      </c>
      <c r="D469" s="1">
        <v>42723.537245370368</v>
      </c>
      <c r="E469" s="1">
        <v>42723.557881944442</v>
      </c>
      <c r="F469">
        <v>41.262912999999998</v>
      </c>
      <c r="G469">
        <v>-96.17938199999999</v>
      </c>
      <c r="H469" t="s">
        <v>47</v>
      </c>
      <c r="I469" t="s">
        <v>47</v>
      </c>
      <c r="J469">
        <v>0</v>
      </c>
      <c r="K469" t="s">
        <v>2116</v>
      </c>
      <c r="L469" t="s">
        <v>1711</v>
      </c>
      <c r="M469" t="s">
        <v>1683</v>
      </c>
      <c r="N469" t="s">
        <v>1625</v>
      </c>
      <c r="O469" t="s">
        <v>692</v>
      </c>
      <c r="P469" t="s">
        <v>1703</v>
      </c>
      <c r="Q469" t="s">
        <v>53</v>
      </c>
      <c r="R469" t="s">
        <v>1679</v>
      </c>
      <c r="S469" t="s">
        <v>1685</v>
      </c>
      <c r="T469" s="1">
        <v>42723.538194444445</v>
      </c>
      <c r="U469">
        <v>29.8</v>
      </c>
      <c r="V469">
        <v>20.3</v>
      </c>
      <c r="W469">
        <v>59</v>
      </c>
      <c r="X469">
        <v>30.42</v>
      </c>
      <c r="Y469">
        <v>10</v>
      </c>
      <c r="Z469" t="s">
        <v>165</v>
      </c>
      <c r="AA469">
        <v>11.5</v>
      </c>
      <c r="AC469" t="s">
        <v>366</v>
      </c>
      <c r="AD469" t="b">
        <v>0</v>
      </c>
      <c r="AE469" t="b">
        <v>0</v>
      </c>
      <c r="AF469" t="b">
        <v>1</v>
      </c>
      <c r="AG469" t="b">
        <v>0</v>
      </c>
      <c r="AH469" t="b">
        <v>0</v>
      </c>
      <c r="AI469" t="b">
        <v>0</v>
      </c>
      <c r="AJ469" t="b">
        <v>0</v>
      </c>
      <c r="AK469" t="b">
        <v>0</v>
      </c>
      <c r="AL469" t="b">
        <v>0</v>
      </c>
      <c r="AM469" t="b">
        <v>0</v>
      </c>
      <c r="AN469" t="b">
        <v>0</v>
      </c>
      <c r="AO469" t="b">
        <v>1</v>
      </c>
      <c r="AP469" t="b">
        <v>0</v>
      </c>
      <c r="AQ469" t="s">
        <v>61</v>
      </c>
      <c r="AR469" t="s">
        <v>61</v>
      </c>
      <c r="AS469" t="s">
        <v>61</v>
      </c>
      <c r="AT469" t="s">
        <v>61</v>
      </c>
      <c r="AU469">
        <f>INT(US_Accidents_March23__3[[#This Row],[Start_Time]])</f>
        <v>42723</v>
      </c>
      <c r="AV469">
        <f>HOUR(US_Accidents_March23__3[[#This Row],[Start_Time]])</f>
        <v>12</v>
      </c>
      <c r="AW469" t="str">
        <f>TEXT(US_Accidents_March23__3[[#This Row],[date]],"ddd")</f>
        <v>Mon</v>
      </c>
      <c r="AX469" t="str" cm="1">
        <f t="array" ref="AX469">_xlfn.IFS(US_Accidents_March23__3[[#This Row],[hour]]&lt;6,"NIGHT",US_Accidents_March23__3[[#This Row],[hour]]&lt;12,"MORNING",US_Accidents_March23__3[[#This Row],[hour]]&lt;17,"AFTERNOON",TRUE,"EVENING")</f>
        <v>AFTERNOON</v>
      </c>
      <c r="AY469" t="str">
        <f>IF(WEEKDAY(US_Accidents_March23__3[[#This Row],[date]],2)&gt;5,"WEEKEND","WEEKDAY")</f>
        <v>WEEKDAY</v>
      </c>
    </row>
    <row r="470" spans="1:51" x14ac:dyDescent="0.35">
      <c r="A470" t="s">
        <v>2117</v>
      </c>
      <c r="B470" t="s">
        <v>46</v>
      </c>
      <c r="C470">
        <v>3</v>
      </c>
      <c r="D470" s="1">
        <v>42723.814722222225</v>
      </c>
      <c r="E470" s="1">
        <v>42723.835335648146</v>
      </c>
      <c r="F470">
        <v>41.591408000000001</v>
      </c>
      <c r="G470">
        <v>-93.678268000000003</v>
      </c>
      <c r="H470" t="s">
        <v>47</v>
      </c>
      <c r="I470" t="s">
        <v>47</v>
      </c>
      <c r="J470">
        <v>0.01</v>
      </c>
      <c r="K470" t="s">
        <v>2118</v>
      </c>
      <c r="L470" t="s">
        <v>1745</v>
      </c>
      <c r="M470" t="s">
        <v>1776</v>
      </c>
      <c r="N470" t="s">
        <v>1569</v>
      </c>
      <c r="O470" t="s">
        <v>1688</v>
      </c>
      <c r="P470" t="s">
        <v>1815</v>
      </c>
      <c r="Q470" t="s">
        <v>53</v>
      </c>
      <c r="R470" t="s">
        <v>1679</v>
      </c>
      <c r="S470" t="s">
        <v>1748</v>
      </c>
      <c r="T470" s="1">
        <v>42723.82916666667</v>
      </c>
      <c r="U470">
        <v>19.899999999999999</v>
      </c>
      <c r="V470">
        <v>4.8</v>
      </c>
      <c r="W470">
        <v>60</v>
      </c>
      <c r="X470">
        <v>30.37</v>
      </c>
      <c r="Y470">
        <v>10</v>
      </c>
      <c r="Z470" t="s">
        <v>84</v>
      </c>
      <c r="AA470">
        <v>18.399999999999999</v>
      </c>
      <c r="AC470" t="s">
        <v>362</v>
      </c>
      <c r="AD470" t="b">
        <v>0</v>
      </c>
      <c r="AE470" t="b">
        <v>0</v>
      </c>
      <c r="AF470" t="b">
        <v>0</v>
      </c>
      <c r="AG470" t="b">
        <v>0</v>
      </c>
      <c r="AH470" t="b">
        <v>0</v>
      </c>
      <c r="AI470" t="b">
        <v>0</v>
      </c>
      <c r="AJ470" t="b">
        <v>0</v>
      </c>
      <c r="AK470" t="b">
        <v>0</v>
      </c>
      <c r="AL470" t="b">
        <v>0</v>
      </c>
      <c r="AM470" t="b">
        <v>0</v>
      </c>
      <c r="AN470" t="b">
        <v>0</v>
      </c>
      <c r="AO470" t="b">
        <v>0</v>
      </c>
      <c r="AP470" t="b">
        <v>0</v>
      </c>
      <c r="AQ470" t="s">
        <v>57</v>
      </c>
      <c r="AR470" t="s">
        <v>57</v>
      </c>
      <c r="AS470" t="s">
        <v>57</v>
      </c>
      <c r="AT470" t="s">
        <v>57</v>
      </c>
      <c r="AU470">
        <f>INT(US_Accidents_March23__3[[#This Row],[Start_Time]])</f>
        <v>42723</v>
      </c>
      <c r="AV470">
        <f>HOUR(US_Accidents_March23__3[[#This Row],[Start_Time]])</f>
        <v>19</v>
      </c>
      <c r="AW470" t="str">
        <f>TEXT(US_Accidents_March23__3[[#This Row],[date]],"ddd")</f>
        <v>Mon</v>
      </c>
      <c r="AX470" t="str" cm="1">
        <f t="array" ref="AX470">_xlfn.IFS(US_Accidents_March23__3[[#This Row],[hour]]&lt;6,"NIGHT",US_Accidents_March23__3[[#This Row],[hour]]&lt;12,"MORNING",US_Accidents_March23__3[[#This Row],[hour]]&lt;17,"AFTERNOON",TRUE,"EVENING")</f>
        <v>EVENING</v>
      </c>
      <c r="AY470" t="str">
        <f>IF(WEEKDAY(US_Accidents_March23__3[[#This Row],[date]],2)&gt;5,"WEEKEND","WEEKDAY")</f>
        <v>WEEKDAY</v>
      </c>
    </row>
    <row r="471" spans="1:51" x14ac:dyDescent="0.35">
      <c r="A471" t="s">
        <v>2122</v>
      </c>
      <c r="B471" t="s">
        <v>46</v>
      </c>
      <c r="C471">
        <v>3</v>
      </c>
      <c r="D471" s="1">
        <v>42726.66609953704</v>
      </c>
      <c r="E471" s="1">
        <v>42726.686678240738</v>
      </c>
      <c r="F471">
        <v>41.263259999999995</v>
      </c>
      <c r="G471">
        <v>-96.076172</v>
      </c>
      <c r="H471" t="s">
        <v>47</v>
      </c>
      <c r="I471" t="s">
        <v>47</v>
      </c>
      <c r="J471">
        <v>0.01</v>
      </c>
      <c r="K471" t="s">
        <v>2123</v>
      </c>
      <c r="L471" t="s">
        <v>1711</v>
      </c>
      <c r="M471" t="s">
        <v>1683</v>
      </c>
      <c r="N471" t="s">
        <v>1625</v>
      </c>
      <c r="O471" t="s">
        <v>692</v>
      </c>
      <c r="P471" t="s">
        <v>1743</v>
      </c>
      <c r="Q471" t="s">
        <v>53</v>
      </c>
      <c r="R471" t="s">
        <v>1679</v>
      </c>
      <c r="S471" t="s">
        <v>1685</v>
      </c>
      <c r="T471" s="1">
        <v>42726.663194444445</v>
      </c>
      <c r="U471">
        <v>45.5</v>
      </c>
      <c r="V471">
        <v>43.2</v>
      </c>
      <c r="W471">
        <v>41</v>
      </c>
      <c r="X471">
        <v>30.32</v>
      </c>
      <c r="Y471">
        <v>10</v>
      </c>
      <c r="Z471" t="s">
        <v>458</v>
      </c>
      <c r="AA471">
        <v>4.5999999999999996</v>
      </c>
      <c r="AC471" t="s">
        <v>366</v>
      </c>
      <c r="AD471" t="b">
        <v>0</v>
      </c>
      <c r="AE471" t="b">
        <v>0</v>
      </c>
      <c r="AF471" t="b">
        <v>0</v>
      </c>
      <c r="AG471" t="b">
        <v>0</v>
      </c>
      <c r="AH471" t="b">
        <v>0</v>
      </c>
      <c r="AI471" t="b">
        <v>0</v>
      </c>
      <c r="AJ471" t="b">
        <v>0</v>
      </c>
      <c r="AK471" t="b">
        <v>0</v>
      </c>
      <c r="AL471" t="b">
        <v>0</v>
      </c>
      <c r="AM471" t="b">
        <v>0</v>
      </c>
      <c r="AN471" t="b">
        <v>0</v>
      </c>
      <c r="AO471" t="b">
        <v>0</v>
      </c>
      <c r="AP471" t="b">
        <v>0</v>
      </c>
      <c r="AQ471" t="s">
        <v>61</v>
      </c>
      <c r="AR471" t="s">
        <v>61</v>
      </c>
      <c r="AS471" t="s">
        <v>61</v>
      </c>
      <c r="AT471" t="s">
        <v>61</v>
      </c>
      <c r="AU471">
        <f>INT(US_Accidents_March23__3[[#This Row],[Start_Time]])</f>
        <v>42726</v>
      </c>
      <c r="AV471">
        <f>HOUR(US_Accidents_March23__3[[#This Row],[Start_Time]])</f>
        <v>15</v>
      </c>
      <c r="AW471" t="str">
        <f>TEXT(US_Accidents_March23__3[[#This Row],[date]],"ddd")</f>
        <v>Thu</v>
      </c>
      <c r="AX471" t="str" cm="1">
        <f t="array" ref="AX471">_xlfn.IFS(US_Accidents_March23__3[[#This Row],[hour]]&lt;6,"NIGHT",US_Accidents_March23__3[[#This Row],[hour]]&lt;12,"MORNING",US_Accidents_March23__3[[#This Row],[hour]]&lt;17,"AFTERNOON",TRUE,"EVENING")</f>
        <v>AFTERNOON</v>
      </c>
      <c r="AY471" t="str">
        <f>IF(WEEKDAY(US_Accidents_March23__3[[#This Row],[date]],2)&gt;5,"WEEKEND","WEEKDAY")</f>
        <v>WEEKDAY</v>
      </c>
    </row>
    <row r="472" spans="1:51" x14ac:dyDescent="0.35">
      <c r="A472" t="s">
        <v>2124</v>
      </c>
      <c r="B472" t="s">
        <v>46</v>
      </c>
      <c r="C472">
        <v>3</v>
      </c>
      <c r="D472" s="1">
        <v>42727.659525462965</v>
      </c>
      <c r="E472" s="1">
        <v>42727.680219907408</v>
      </c>
      <c r="F472">
        <v>41.2239</v>
      </c>
      <c r="G472">
        <v>-96.023987000000005</v>
      </c>
      <c r="H472" t="s">
        <v>47</v>
      </c>
      <c r="I472" t="s">
        <v>47</v>
      </c>
      <c r="J472">
        <v>0.01</v>
      </c>
      <c r="K472" t="s">
        <v>1802</v>
      </c>
      <c r="L472" t="s">
        <v>1742</v>
      </c>
      <c r="M472" t="s">
        <v>1683</v>
      </c>
      <c r="N472" t="s">
        <v>1625</v>
      </c>
      <c r="O472" t="s">
        <v>692</v>
      </c>
      <c r="P472" t="s">
        <v>1700</v>
      </c>
      <c r="Q472" t="s">
        <v>53</v>
      </c>
      <c r="R472" t="s">
        <v>1679</v>
      </c>
      <c r="S472" t="s">
        <v>1685</v>
      </c>
      <c r="T472" s="1">
        <v>42727.663194444445</v>
      </c>
      <c r="U472">
        <v>38.799999999999997</v>
      </c>
      <c r="V472">
        <v>34.6</v>
      </c>
      <c r="W472">
        <v>89</v>
      </c>
      <c r="X472">
        <v>29.82</v>
      </c>
      <c r="Y472">
        <v>10</v>
      </c>
      <c r="Z472" t="s">
        <v>69</v>
      </c>
      <c r="AA472">
        <v>5.8</v>
      </c>
      <c r="AB472">
        <v>0.06</v>
      </c>
      <c r="AC472" t="s">
        <v>76</v>
      </c>
      <c r="AD472" t="b">
        <v>0</v>
      </c>
      <c r="AE472" t="b">
        <v>0</v>
      </c>
      <c r="AF472" t="b">
        <v>0</v>
      </c>
      <c r="AG472" t="b">
        <v>0</v>
      </c>
      <c r="AH472" t="b">
        <v>0</v>
      </c>
      <c r="AI472" t="b">
        <v>0</v>
      </c>
      <c r="AJ472" t="b">
        <v>0</v>
      </c>
      <c r="AK472" t="b">
        <v>0</v>
      </c>
      <c r="AL472" t="b">
        <v>0</v>
      </c>
      <c r="AM472" t="b">
        <v>0</v>
      </c>
      <c r="AN472" t="b">
        <v>0</v>
      </c>
      <c r="AO472" t="b">
        <v>0</v>
      </c>
      <c r="AP472" t="b">
        <v>0</v>
      </c>
      <c r="AQ472" t="s">
        <v>61</v>
      </c>
      <c r="AR472" t="s">
        <v>61</v>
      </c>
      <c r="AS472" t="s">
        <v>61</v>
      </c>
      <c r="AT472" t="s">
        <v>61</v>
      </c>
      <c r="AU472">
        <f>INT(US_Accidents_March23__3[[#This Row],[Start_Time]])</f>
        <v>42727</v>
      </c>
      <c r="AV472">
        <f>HOUR(US_Accidents_March23__3[[#This Row],[Start_Time]])</f>
        <v>15</v>
      </c>
      <c r="AW472" t="str">
        <f>TEXT(US_Accidents_March23__3[[#This Row],[date]],"ddd")</f>
        <v>Fri</v>
      </c>
      <c r="AX472" t="str" cm="1">
        <f t="array" ref="AX472">_xlfn.IFS(US_Accidents_March23__3[[#This Row],[hour]]&lt;6,"NIGHT",US_Accidents_March23__3[[#This Row],[hour]]&lt;12,"MORNING",US_Accidents_March23__3[[#This Row],[hour]]&lt;17,"AFTERNOON",TRUE,"EVENING")</f>
        <v>AFTERNOON</v>
      </c>
      <c r="AY472" t="str">
        <f>IF(WEEKDAY(US_Accidents_March23__3[[#This Row],[date]],2)&gt;5,"WEEKEND","WEEKDAY")</f>
        <v>WEEKDAY</v>
      </c>
    </row>
    <row r="473" spans="1:51" x14ac:dyDescent="0.35">
      <c r="A473" t="s">
        <v>2126</v>
      </c>
      <c r="B473" t="s">
        <v>46</v>
      </c>
      <c r="C473">
        <v>2</v>
      </c>
      <c r="D473" s="1">
        <v>42733.46707175926</v>
      </c>
      <c r="E473" s="1">
        <v>42733.487754629627</v>
      </c>
      <c r="F473">
        <v>41.257767000000001</v>
      </c>
      <c r="G473">
        <v>-96.072716</v>
      </c>
      <c r="H473" t="s">
        <v>47</v>
      </c>
      <c r="I473" t="s">
        <v>47</v>
      </c>
      <c r="J473">
        <v>0</v>
      </c>
      <c r="K473" t="s">
        <v>2127</v>
      </c>
      <c r="L473" t="s">
        <v>1754</v>
      </c>
      <c r="M473" t="s">
        <v>1683</v>
      </c>
      <c r="N473" t="s">
        <v>1625</v>
      </c>
      <c r="O473" t="s">
        <v>692</v>
      </c>
      <c r="P473" t="s">
        <v>2000</v>
      </c>
      <c r="Q473" t="s">
        <v>53</v>
      </c>
      <c r="R473" t="s">
        <v>1679</v>
      </c>
      <c r="S473" t="s">
        <v>1685</v>
      </c>
      <c r="T473" s="1">
        <v>42733.46875</v>
      </c>
      <c r="U473">
        <v>41.9</v>
      </c>
      <c r="V473">
        <v>32.6</v>
      </c>
      <c r="W473">
        <v>39</v>
      </c>
      <c r="X473">
        <v>30.31</v>
      </c>
      <c r="Y473">
        <v>10</v>
      </c>
      <c r="Z473" t="s">
        <v>96</v>
      </c>
      <c r="AA473">
        <v>21.9</v>
      </c>
      <c r="AC473" t="s">
        <v>366</v>
      </c>
      <c r="AD473" t="b">
        <v>0</v>
      </c>
      <c r="AE473" t="b">
        <v>0</v>
      </c>
      <c r="AF473" t="b">
        <v>1</v>
      </c>
      <c r="AG473" t="b">
        <v>1</v>
      </c>
      <c r="AH473" t="b">
        <v>0</v>
      </c>
      <c r="AI473" t="b">
        <v>0</v>
      </c>
      <c r="AJ473" t="b">
        <v>0</v>
      </c>
      <c r="AK473" t="b">
        <v>0</v>
      </c>
      <c r="AL473" t="b">
        <v>0</v>
      </c>
      <c r="AM473" t="b">
        <v>1</v>
      </c>
      <c r="AN473" t="b">
        <v>0</v>
      </c>
      <c r="AO473" t="b">
        <v>0</v>
      </c>
      <c r="AP473" t="b">
        <v>0</v>
      </c>
      <c r="AQ473" t="s">
        <v>61</v>
      </c>
      <c r="AR473" t="s">
        <v>61</v>
      </c>
      <c r="AS473" t="s">
        <v>61</v>
      </c>
      <c r="AT473" t="s">
        <v>61</v>
      </c>
      <c r="AU473">
        <f>INT(US_Accidents_March23__3[[#This Row],[Start_Time]])</f>
        <v>42733</v>
      </c>
      <c r="AV473">
        <f>HOUR(US_Accidents_March23__3[[#This Row],[Start_Time]])</f>
        <v>11</v>
      </c>
      <c r="AW473" t="str">
        <f>TEXT(US_Accidents_March23__3[[#This Row],[date]],"ddd")</f>
        <v>Thu</v>
      </c>
      <c r="AX473" t="str" cm="1">
        <f t="array" ref="AX473">_xlfn.IFS(US_Accidents_March23__3[[#This Row],[hour]]&lt;6,"NIGHT",US_Accidents_March23__3[[#This Row],[hour]]&lt;12,"MORNING",US_Accidents_March23__3[[#This Row],[hour]]&lt;17,"AFTERNOON",TRUE,"EVENING")</f>
        <v>MORNING</v>
      </c>
      <c r="AY473" t="str">
        <f>IF(WEEKDAY(US_Accidents_March23__3[[#This Row],[date]],2)&gt;5,"WEEKEND","WEEKDAY")</f>
        <v>WEEKDAY</v>
      </c>
    </row>
    <row r="474" spans="1:51" x14ac:dyDescent="0.35">
      <c r="A474" t="s">
        <v>2129</v>
      </c>
      <c r="B474" t="s">
        <v>46</v>
      </c>
      <c r="C474">
        <v>2</v>
      </c>
      <c r="D474" s="1">
        <v>42733.718206018515</v>
      </c>
      <c r="E474" s="1">
        <v>42733.738912037035</v>
      </c>
      <c r="F474">
        <v>41.365111999999996</v>
      </c>
      <c r="G474">
        <v>-96.062209999999993</v>
      </c>
      <c r="H474" t="s">
        <v>47</v>
      </c>
      <c r="I474" t="s">
        <v>47</v>
      </c>
      <c r="J474">
        <v>0</v>
      </c>
      <c r="K474" t="s">
        <v>2130</v>
      </c>
      <c r="L474" t="s">
        <v>1840</v>
      </c>
      <c r="M474" t="s">
        <v>1683</v>
      </c>
      <c r="N474" t="s">
        <v>1625</v>
      </c>
      <c r="O474" t="s">
        <v>692</v>
      </c>
      <c r="P474" t="s">
        <v>1734</v>
      </c>
      <c r="Q474" t="s">
        <v>53</v>
      </c>
      <c r="R474" t="s">
        <v>1679</v>
      </c>
      <c r="S474" t="s">
        <v>1735</v>
      </c>
      <c r="T474" s="1">
        <v>42733.71875</v>
      </c>
      <c r="U474">
        <v>38.299999999999997</v>
      </c>
      <c r="V474">
        <v>33.200000000000003</v>
      </c>
      <c r="W474">
        <v>48</v>
      </c>
      <c r="X474">
        <v>30.28</v>
      </c>
      <c r="Y474">
        <v>10</v>
      </c>
      <c r="Z474" t="s">
        <v>113</v>
      </c>
      <c r="AA474">
        <v>6.9</v>
      </c>
      <c r="AC474" t="s">
        <v>366</v>
      </c>
      <c r="AD474" t="b">
        <v>0</v>
      </c>
      <c r="AE474" t="b">
        <v>0</v>
      </c>
      <c r="AF474" t="b">
        <v>0</v>
      </c>
      <c r="AG474" t="b">
        <v>0</v>
      </c>
      <c r="AH474" t="b">
        <v>0</v>
      </c>
      <c r="AI474" t="b">
        <v>0</v>
      </c>
      <c r="AJ474" t="b">
        <v>0</v>
      </c>
      <c r="AK474" t="b">
        <v>0</v>
      </c>
      <c r="AL474" t="b">
        <v>0</v>
      </c>
      <c r="AM474" t="b">
        <v>1</v>
      </c>
      <c r="AN474" t="b">
        <v>0</v>
      </c>
      <c r="AO474" t="b">
        <v>0</v>
      </c>
      <c r="AP474" t="b">
        <v>0</v>
      </c>
      <c r="AQ474" t="s">
        <v>57</v>
      </c>
      <c r="AR474" t="s">
        <v>61</v>
      </c>
      <c r="AS474" t="s">
        <v>61</v>
      </c>
      <c r="AT474" t="s">
        <v>61</v>
      </c>
      <c r="AU474">
        <f>INT(US_Accidents_March23__3[[#This Row],[Start_Time]])</f>
        <v>42733</v>
      </c>
      <c r="AV474">
        <f>HOUR(US_Accidents_March23__3[[#This Row],[Start_Time]])</f>
        <v>17</v>
      </c>
      <c r="AW474" t="str">
        <f>TEXT(US_Accidents_March23__3[[#This Row],[date]],"ddd")</f>
        <v>Thu</v>
      </c>
      <c r="AX474" t="str" cm="1">
        <f t="array" ref="AX474">_xlfn.IFS(US_Accidents_March23__3[[#This Row],[hour]]&lt;6,"NIGHT",US_Accidents_March23__3[[#This Row],[hour]]&lt;12,"MORNING",US_Accidents_March23__3[[#This Row],[hour]]&lt;17,"AFTERNOON",TRUE,"EVENING")</f>
        <v>EVENING</v>
      </c>
      <c r="AY474" t="str">
        <f>IF(WEEKDAY(US_Accidents_March23__3[[#This Row],[date]],2)&gt;5,"WEEKEND","WEEKDAY")</f>
        <v>WEEKDAY</v>
      </c>
    </row>
    <row r="475" spans="1:51" x14ac:dyDescent="0.35">
      <c r="A475" t="s">
        <v>2131</v>
      </c>
      <c r="B475" t="s">
        <v>46</v>
      </c>
      <c r="C475">
        <v>2</v>
      </c>
      <c r="D475" s="1">
        <v>42734.321793981479</v>
      </c>
      <c r="E475" s="1">
        <v>42734.342430555553</v>
      </c>
      <c r="F475">
        <v>41.393158</v>
      </c>
      <c r="G475">
        <v>-96.175995</v>
      </c>
      <c r="H475" t="s">
        <v>47</v>
      </c>
      <c r="I475" t="s">
        <v>47</v>
      </c>
      <c r="J475">
        <v>0</v>
      </c>
      <c r="K475" t="s">
        <v>2132</v>
      </c>
      <c r="L475" t="s">
        <v>1062</v>
      </c>
      <c r="M475" t="s">
        <v>1768</v>
      </c>
      <c r="N475" t="s">
        <v>1628</v>
      </c>
      <c r="O475" t="s">
        <v>692</v>
      </c>
      <c r="P475" t="s">
        <v>1769</v>
      </c>
      <c r="Q475" t="s">
        <v>53</v>
      </c>
      <c r="R475" t="s">
        <v>1679</v>
      </c>
      <c r="S475" t="s">
        <v>1735</v>
      </c>
      <c r="T475" s="1">
        <v>42734.315972222219</v>
      </c>
      <c r="U475">
        <v>24.8</v>
      </c>
      <c r="V475">
        <v>16.899999999999999</v>
      </c>
      <c r="W475">
        <v>71</v>
      </c>
      <c r="X475">
        <v>30.03</v>
      </c>
      <c r="Y475">
        <v>10</v>
      </c>
      <c r="Z475" t="s">
        <v>458</v>
      </c>
      <c r="AA475">
        <v>6.9</v>
      </c>
      <c r="AC475" t="s">
        <v>366</v>
      </c>
      <c r="AD475" t="b">
        <v>0</v>
      </c>
      <c r="AE475" t="b">
        <v>0</v>
      </c>
      <c r="AF475" t="b">
        <v>0</v>
      </c>
      <c r="AG475" t="b">
        <v>0</v>
      </c>
      <c r="AH475" t="b">
        <v>0</v>
      </c>
      <c r="AI475" t="b">
        <v>0</v>
      </c>
      <c r="AJ475" t="b">
        <v>0</v>
      </c>
      <c r="AK475" t="b">
        <v>0</v>
      </c>
      <c r="AL475" t="b">
        <v>0</v>
      </c>
      <c r="AM475" t="b">
        <v>0</v>
      </c>
      <c r="AN475" t="b">
        <v>0</v>
      </c>
      <c r="AO475" t="b">
        <v>0</v>
      </c>
      <c r="AP475" t="b">
        <v>0</v>
      </c>
      <c r="AQ475" t="s">
        <v>57</v>
      </c>
      <c r="AR475" t="s">
        <v>61</v>
      </c>
      <c r="AS475" t="s">
        <v>61</v>
      </c>
      <c r="AT475" t="s">
        <v>61</v>
      </c>
      <c r="AU475">
        <f>INT(US_Accidents_March23__3[[#This Row],[Start_Time]])</f>
        <v>42734</v>
      </c>
      <c r="AV475">
        <f>HOUR(US_Accidents_March23__3[[#This Row],[Start_Time]])</f>
        <v>7</v>
      </c>
      <c r="AW475" t="str">
        <f>TEXT(US_Accidents_March23__3[[#This Row],[date]],"ddd")</f>
        <v>Fri</v>
      </c>
      <c r="AX475" t="str" cm="1">
        <f t="array" ref="AX475">_xlfn.IFS(US_Accidents_March23__3[[#This Row],[hour]]&lt;6,"NIGHT",US_Accidents_March23__3[[#This Row],[hour]]&lt;12,"MORNING",US_Accidents_March23__3[[#This Row],[hour]]&lt;17,"AFTERNOON",TRUE,"EVENING")</f>
        <v>MORNING</v>
      </c>
      <c r="AY475" t="str">
        <f>IF(WEEKDAY(US_Accidents_March23__3[[#This Row],[date]],2)&gt;5,"WEEKEND","WEEKDAY")</f>
        <v>WEEKDAY</v>
      </c>
    </row>
    <row r="476" spans="1:51" x14ac:dyDescent="0.35">
      <c r="A476" t="s">
        <v>2135</v>
      </c>
      <c r="B476" t="s">
        <v>46</v>
      </c>
      <c r="C476">
        <v>2</v>
      </c>
      <c r="D476" s="1">
        <v>42738.375578703701</v>
      </c>
      <c r="E476" s="1">
        <v>42738.396180555559</v>
      </c>
      <c r="F476">
        <v>41.326293999999997</v>
      </c>
      <c r="G476">
        <v>-96.073692000000008</v>
      </c>
      <c r="H476" t="s">
        <v>47</v>
      </c>
      <c r="I476" t="s">
        <v>47</v>
      </c>
      <c r="J476">
        <v>0.01</v>
      </c>
      <c r="K476" t="s">
        <v>2136</v>
      </c>
      <c r="L476" t="s">
        <v>1740</v>
      </c>
      <c r="M476" t="s">
        <v>1683</v>
      </c>
      <c r="N476" t="s">
        <v>1625</v>
      </c>
      <c r="O476" t="s">
        <v>692</v>
      </c>
      <c r="P476" t="s">
        <v>1734</v>
      </c>
      <c r="Q476" t="s">
        <v>53</v>
      </c>
      <c r="R476" t="s">
        <v>1679</v>
      </c>
      <c r="S476" t="s">
        <v>1735</v>
      </c>
      <c r="T476" s="1">
        <v>42738.371527777781</v>
      </c>
      <c r="U476">
        <v>14.7</v>
      </c>
      <c r="V476">
        <v>-3.8</v>
      </c>
      <c r="W476">
        <v>73</v>
      </c>
      <c r="X476">
        <v>30.17</v>
      </c>
      <c r="Y476">
        <v>10</v>
      </c>
      <c r="Z476" t="s">
        <v>102</v>
      </c>
      <c r="AA476">
        <v>23</v>
      </c>
      <c r="AC476" t="s">
        <v>353</v>
      </c>
      <c r="AD476" t="b">
        <v>0</v>
      </c>
      <c r="AE476" t="b">
        <v>0</v>
      </c>
      <c r="AF476" t="b">
        <v>0</v>
      </c>
      <c r="AG476" t="b">
        <v>0</v>
      </c>
      <c r="AH476" t="b">
        <v>0</v>
      </c>
      <c r="AI476" t="b">
        <v>0</v>
      </c>
      <c r="AJ476" t="b">
        <v>0</v>
      </c>
      <c r="AK476" t="b">
        <v>0</v>
      </c>
      <c r="AL476" t="b">
        <v>0</v>
      </c>
      <c r="AM476" t="b">
        <v>0</v>
      </c>
      <c r="AN476" t="b">
        <v>0</v>
      </c>
      <c r="AO476" t="b">
        <v>0</v>
      </c>
      <c r="AP476" t="b">
        <v>0</v>
      </c>
      <c r="AQ476" t="s">
        <v>61</v>
      </c>
      <c r="AR476" t="s">
        <v>61</v>
      </c>
      <c r="AS476" t="s">
        <v>61</v>
      </c>
      <c r="AT476" t="s">
        <v>61</v>
      </c>
      <c r="AU476">
        <f>INT(US_Accidents_March23__3[[#This Row],[Start_Time]])</f>
        <v>42738</v>
      </c>
      <c r="AV476">
        <f>HOUR(US_Accidents_March23__3[[#This Row],[Start_Time]])</f>
        <v>9</v>
      </c>
      <c r="AW476" t="str">
        <f>TEXT(US_Accidents_March23__3[[#This Row],[date]],"ddd")</f>
        <v>Tue</v>
      </c>
      <c r="AX476" t="str" cm="1">
        <f t="array" ref="AX476">_xlfn.IFS(US_Accidents_March23__3[[#This Row],[hour]]&lt;6,"NIGHT",US_Accidents_March23__3[[#This Row],[hour]]&lt;12,"MORNING",US_Accidents_March23__3[[#This Row],[hour]]&lt;17,"AFTERNOON",TRUE,"EVENING")</f>
        <v>MORNING</v>
      </c>
      <c r="AY476" t="str">
        <f>IF(WEEKDAY(US_Accidents_March23__3[[#This Row],[date]],2)&gt;5,"WEEKEND","WEEKDAY")</f>
        <v>WEEKDAY</v>
      </c>
    </row>
    <row r="477" spans="1:51" x14ac:dyDescent="0.35">
      <c r="A477" t="s">
        <v>2137</v>
      </c>
      <c r="B477" t="s">
        <v>46</v>
      </c>
      <c r="C477">
        <v>2</v>
      </c>
      <c r="D477" s="1">
        <v>42738.486192129632</v>
      </c>
      <c r="E477" s="1">
        <v>42738.506840277776</v>
      </c>
      <c r="F477">
        <v>41.234093000000001</v>
      </c>
      <c r="G477">
        <v>-96.119530000000012</v>
      </c>
      <c r="H477" t="s">
        <v>47</v>
      </c>
      <c r="I477" t="s">
        <v>47</v>
      </c>
      <c r="J477">
        <v>0.01</v>
      </c>
      <c r="K477" t="s">
        <v>2138</v>
      </c>
      <c r="L477" t="s">
        <v>1697</v>
      </c>
      <c r="M477" t="s">
        <v>1683</v>
      </c>
      <c r="N477" t="s">
        <v>1625</v>
      </c>
      <c r="O477" t="s">
        <v>692</v>
      </c>
      <c r="P477" t="s">
        <v>1698</v>
      </c>
      <c r="Q477" t="s">
        <v>53</v>
      </c>
      <c r="R477" t="s">
        <v>1679</v>
      </c>
      <c r="S477" t="s">
        <v>1685</v>
      </c>
      <c r="T477" s="1">
        <v>42738.482638888891</v>
      </c>
      <c r="U477">
        <v>17.399999999999999</v>
      </c>
      <c r="V477">
        <v>1.9</v>
      </c>
      <c r="W477">
        <v>61</v>
      </c>
      <c r="X477">
        <v>30.27</v>
      </c>
      <c r="Y477">
        <v>10</v>
      </c>
      <c r="Z477" t="s">
        <v>102</v>
      </c>
      <c r="AA477">
        <v>17.3</v>
      </c>
      <c r="AC477" t="s">
        <v>366</v>
      </c>
      <c r="AD477" t="b">
        <v>0</v>
      </c>
      <c r="AE477" t="b">
        <v>0</v>
      </c>
      <c r="AF477" t="b">
        <v>0</v>
      </c>
      <c r="AG477" t="b">
        <v>0</v>
      </c>
      <c r="AH477" t="b">
        <v>0</v>
      </c>
      <c r="AI477" t="b">
        <v>0</v>
      </c>
      <c r="AJ477" t="b">
        <v>0</v>
      </c>
      <c r="AK477" t="b">
        <v>0</v>
      </c>
      <c r="AL477" t="b">
        <v>0</v>
      </c>
      <c r="AM477" t="b">
        <v>0</v>
      </c>
      <c r="AN477" t="b">
        <v>0</v>
      </c>
      <c r="AO477" t="b">
        <v>1</v>
      </c>
      <c r="AP477" t="b">
        <v>0</v>
      </c>
      <c r="AQ477" t="s">
        <v>61</v>
      </c>
      <c r="AR477" t="s">
        <v>61</v>
      </c>
      <c r="AS477" t="s">
        <v>61</v>
      </c>
      <c r="AT477" t="s">
        <v>61</v>
      </c>
      <c r="AU477">
        <f>INT(US_Accidents_March23__3[[#This Row],[Start_Time]])</f>
        <v>42738</v>
      </c>
      <c r="AV477">
        <f>HOUR(US_Accidents_March23__3[[#This Row],[Start_Time]])</f>
        <v>11</v>
      </c>
      <c r="AW477" t="str">
        <f>TEXT(US_Accidents_March23__3[[#This Row],[date]],"ddd")</f>
        <v>Tue</v>
      </c>
      <c r="AX477" t="str" cm="1">
        <f t="array" ref="AX477">_xlfn.IFS(US_Accidents_March23__3[[#This Row],[hour]]&lt;6,"NIGHT",US_Accidents_March23__3[[#This Row],[hour]]&lt;12,"MORNING",US_Accidents_March23__3[[#This Row],[hour]]&lt;17,"AFTERNOON",TRUE,"EVENING")</f>
        <v>MORNING</v>
      </c>
      <c r="AY477" t="str">
        <f>IF(WEEKDAY(US_Accidents_March23__3[[#This Row],[date]],2)&gt;5,"WEEKEND","WEEKDAY")</f>
        <v>WEEKDAY</v>
      </c>
    </row>
    <row r="478" spans="1:51" x14ac:dyDescent="0.35">
      <c r="A478" t="s">
        <v>2139</v>
      </c>
      <c r="B478" t="s">
        <v>46</v>
      </c>
      <c r="C478">
        <v>3</v>
      </c>
      <c r="D478" s="1">
        <v>42738.727986111109</v>
      </c>
      <c r="E478" s="1">
        <v>42738.748680555553</v>
      </c>
      <c r="F478">
        <v>41.224018000000001</v>
      </c>
      <c r="G478">
        <v>-96.043098000000001</v>
      </c>
      <c r="H478" t="s">
        <v>47</v>
      </c>
      <c r="I478" t="s">
        <v>47</v>
      </c>
      <c r="J478">
        <v>0.01</v>
      </c>
      <c r="K478" t="s">
        <v>1800</v>
      </c>
      <c r="L478" t="s">
        <v>1690</v>
      </c>
      <c r="M478" t="s">
        <v>1683</v>
      </c>
      <c r="N478" t="s">
        <v>1625</v>
      </c>
      <c r="O478" t="s">
        <v>692</v>
      </c>
      <c r="P478" t="s">
        <v>1700</v>
      </c>
      <c r="Q478" t="s">
        <v>53</v>
      </c>
      <c r="R478" t="s">
        <v>1679</v>
      </c>
      <c r="S478" t="s">
        <v>1685</v>
      </c>
      <c r="T478" s="1">
        <v>42738.732638888891</v>
      </c>
      <c r="U478">
        <v>18.899999999999999</v>
      </c>
      <c r="V478">
        <v>7.2</v>
      </c>
      <c r="W478">
        <v>58</v>
      </c>
      <c r="X478">
        <v>30.3</v>
      </c>
      <c r="Y478">
        <v>10</v>
      </c>
      <c r="Z478" t="s">
        <v>102</v>
      </c>
      <c r="AA478">
        <v>10.4</v>
      </c>
      <c r="AC478" t="s">
        <v>366</v>
      </c>
      <c r="AD478" t="b">
        <v>0</v>
      </c>
      <c r="AE478" t="b">
        <v>0</v>
      </c>
      <c r="AF478" t="b">
        <v>0</v>
      </c>
      <c r="AG478" t="b">
        <v>0</v>
      </c>
      <c r="AH478" t="b">
        <v>0</v>
      </c>
      <c r="AI478" t="b">
        <v>0</v>
      </c>
      <c r="AJ478" t="b">
        <v>0</v>
      </c>
      <c r="AK478" t="b">
        <v>0</v>
      </c>
      <c r="AL478" t="b">
        <v>0</v>
      </c>
      <c r="AM478" t="b">
        <v>0</v>
      </c>
      <c r="AN478" t="b">
        <v>0</v>
      </c>
      <c r="AO478" t="b">
        <v>0</v>
      </c>
      <c r="AP478" t="b">
        <v>0</v>
      </c>
      <c r="AQ478" t="s">
        <v>57</v>
      </c>
      <c r="AR478" t="s">
        <v>61</v>
      </c>
      <c r="AS478" t="s">
        <v>61</v>
      </c>
      <c r="AT478" t="s">
        <v>61</v>
      </c>
      <c r="AU478">
        <f>INT(US_Accidents_March23__3[[#This Row],[Start_Time]])</f>
        <v>42738</v>
      </c>
      <c r="AV478">
        <f>HOUR(US_Accidents_March23__3[[#This Row],[Start_Time]])</f>
        <v>17</v>
      </c>
      <c r="AW478" t="str">
        <f>TEXT(US_Accidents_March23__3[[#This Row],[date]],"ddd")</f>
        <v>Tue</v>
      </c>
      <c r="AX478" t="str" cm="1">
        <f t="array" ref="AX478">_xlfn.IFS(US_Accidents_March23__3[[#This Row],[hour]]&lt;6,"NIGHT",US_Accidents_March23__3[[#This Row],[hour]]&lt;12,"MORNING",US_Accidents_March23__3[[#This Row],[hour]]&lt;17,"AFTERNOON",TRUE,"EVENING")</f>
        <v>EVENING</v>
      </c>
      <c r="AY478" t="str">
        <f>IF(WEEKDAY(US_Accidents_March23__3[[#This Row],[date]],2)&gt;5,"WEEKEND","WEEKDAY")</f>
        <v>WEEKDAY</v>
      </c>
    </row>
    <row r="479" spans="1:51" x14ac:dyDescent="0.35">
      <c r="A479" t="s">
        <v>2140</v>
      </c>
      <c r="B479" t="s">
        <v>46</v>
      </c>
      <c r="C479">
        <v>2</v>
      </c>
      <c r="D479" s="1">
        <v>42738.826863425929</v>
      </c>
      <c r="E479" s="1">
        <v>42738.847569444442</v>
      </c>
      <c r="F479">
        <v>41.248505000000002</v>
      </c>
      <c r="G479">
        <v>-96.166671999999991</v>
      </c>
      <c r="H479" t="s">
        <v>47</v>
      </c>
      <c r="I479" t="s">
        <v>47</v>
      </c>
      <c r="J479">
        <v>0.01</v>
      </c>
      <c r="K479" t="s">
        <v>2141</v>
      </c>
      <c r="L479" t="s">
        <v>1526</v>
      </c>
      <c r="M479" t="s">
        <v>1683</v>
      </c>
      <c r="N479" t="s">
        <v>1625</v>
      </c>
      <c r="O479" t="s">
        <v>692</v>
      </c>
      <c r="P479" t="s">
        <v>1718</v>
      </c>
      <c r="Q479" t="s">
        <v>53</v>
      </c>
      <c r="R479" t="s">
        <v>1679</v>
      </c>
      <c r="S479" t="s">
        <v>1685</v>
      </c>
      <c r="T479" s="1">
        <v>42738.829861111109</v>
      </c>
      <c r="U479">
        <v>16.3</v>
      </c>
      <c r="V479">
        <v>4.9000000000000004</v>
      </c>
      <c r="W479">
        <v>64</v>
      </c>
      <c r="X479">
        <v>30.32</v>
      </c>
      <c r="Y479">
        <v>10</v>
      </c>
      <c r="Z479" t="s">
        <v>102</v>
      </c>
      <c r="AA479">
        <v>9.1999999999999993</v>
      </c>
      <c r="AC479" t="s">
        <v>366</v>
      </c>
      <c r="AD479" t="b">
        <v>0</v>
      </c>
      <c r="AE479" t="b">
        <v>0</v>
      </c>
      <c r="AF479" t="b">
        <v>1</v>
      </c>
      <c r="AG479" t="b">
        <v>0</v>
      </c>
      <c r="AH479" t="b">
        <v>0</v>
      </c>
      <c r="AI479" t="b">
        <v>0</v>
      </c>
      <c r="AJ479" t="b">
        <v>0</v>
      </c>
      <c r="AK479" t="b">
        <v>0</v>
      </c>
      <c r="AL479" t="b">
        <v>0</v>
      </c>
      <c r="AM479" t="b">
        <v>0</v>
      </c>
      <c r="AN479" t="b">
        <v>0</v>
      </c>
      <c r="AO479" t="b">
        <v>1</v>
      </c>
      <c r="AP479" t="b">
        <v>0</v>
      </c>
      <c r="AQ479" t="s">
        <v>57</v>
      </c>
      <c r="AR479" t="s">
        <v>57</v>
      </c>
      <c r="AS479" t="s">
        <v>57</v>
      </c>
      <c r="AT479" t="s">
        <v>57</v>
      </c>
      <c r="AU479">
        <f>INT(US_Accidents_March23__3[[#This Row],[Start_Time]])</f>
        <v>42738</v>
      </c>
      <c r="AV479">
        <f>HOUR(US_Accidents_March23__3[[#This Row],[Start_Time]])</f>
        <v>19</v>
      </c>
      <c r="AW479" t="str">
        <f>TEXT(US_Accidents_March23__3[[#This Row],[date]],"ddd")</f>
        <v>Tue</v>
      </c>
      <c r="AX479" t="str" cm="1">
        <f t="array" ref="AX479">_xlfn.IFS(US_Accidents_March23__3[[#This Row],[hour]]&lt;6,"NIGHT",US_Accidents_March23__3[[#This Row],[hour]]&lt;12,"MORNING",US_Accidents_March23__3[[#This Row],[hour]]&lt;17,"AFTERNOON",TRUE,"EVENING")</f>
        <v>EVENING</v>
      </c>
      <c r="AY479" t="str">
        <f>IF(WEEKDAY(US_Accidents_March23__3[[#This Row],[date]],2)&gt;5,"WEEKEND","WEEKDAY")</f>
        <v>WEEKDAY</v>
      </c>
    </row>
    <row r="480" spans="1:51" x14ac:dyDescent="0.35">
      <c r="A480" t="s">
        <v>2142</v>
      </c>
      <c r="B480" t="s">
        <v>46</v>
      </c>
      <c r="C480">
        <v>3</v>
      </c>
      <c r="D480" s="1">
        <v>42739.551215277781</v>
      </c>
      <c r="E480" s="1">
        <v>42739.582002314812</v>
      </c>
      <c r="F480">
        <v>42.448859999999996</v>
      </c>
      <c r="G480">
        <v>-93.568961999999999</v>
      </c>
      <c r="H480" t="s">
        <v>47</v>
      </c>
      <c r="I480" t="s">
        <v>47</v>
      </c>
      <c r="J480">
        <v>3.49</v>
      </c>
      <c r="K480" t="s">
        <v>2143</v>
      </c>
      <c r="L480" t="s">
        <v>2144</v>
      </c>
      <c r="M480" t="s">
        <v>1187</v>
      </c>
      <c r="N480" t="s">
        <v>1682</v>
      </c>
      <c r="O480" t="s">
        <v>1688</v>
      </c>
      <c r="P480" t="s">
        <v>2125</v>
      </c>
      <c r="Q480" t="s">
        <v>53</v>
      </c>
      <c r="R480" t="s">
        <v>1679</v>
      </c>
      <c r="S480" t="s">
        <v>1846</v>
      </c>
      <c r="T480" s="1">
        <v>42739.552083333336</v>
      </c>
      <c r="U480">
        <v>9.5</v>
      </c>
      <c r="V480">
        <v>-8.8000000000000007</v>
      </c>
      <c r="W480">
        <v>65</v>
      </c>
      <c r="X480">
        <v>30.19</v>
      </c>
      <c r="Y480">
        <v>10</v>
      </c>
      <c r="Z480" t="s">
        <v>96</v>
      </c>
      <c r="AA480">
        <v>18.399999999999999</v>
      </c>
      <c r="AC480" t="s">
        <v>366</v>
      </c>
      <c r="AD480" t="b">
        <v>0</v>
      </c>
      <c r="AE480" t="b">
        <v>0</v>
      </c>
      <c r="AF480" t="b">
        <v>0</v>
      </c>
      <c r="AG480" t="b">
        <v>0</v>
      </c>
      <c r="AH480" t="b">
        <v>1</v>
      </c>
      <c r="AI480" t="b">
        <v>0</v>
      </c>
      <c r="AJ480" t="b">
        <v>0</v>
      </c>
      <c r="AK480" t="b">
        <v>0</v>
      </c>
      <c r="AL480" t="b">
        <v>0</v>
      </c>
      <c r="AM480" t="b">
        <v>0</v>
      </c>
      <c r="AN480" t="b">
        <v>0</v>
      </c>
      <c r="AO480" t="b">
        <v>0</v>
      </c>
      <c r="AP480" t="b">
        <v>0</v>
      </c>
      <c r="AQ480" t="s">
        <v>61</v>
      </c>
      <c r="AR480" t="s">
        <v>61</v>
      </c>
      <c r="AS480" t="s">
        <v>61</v>
      </c>
      <c r="AT480" t="s">
        <v>61</v>
      </c>
      <c r="AU480">
        <f>INT(US_Accidents_March23__3[[#This Row],[Start_Time]])</f>
        <v>42739</v>
      </c>
      <c r="AV480">
        <f>HOUR(US_Accidents_March23__3[[#This Row],[Start_Time]])</f>
        <v>13</v>
      </c>
      <c r="AW480" t="str">
        <f>TEXT(US_Accidents_March23__3[[#This Row],[date]],"ddd")</f>
        <v>Wed</v>
      </c>
      <c r="AX480" t="str" cm="1">
        <f t="array" ref="AX480">_xlfn.IFS(US_Accidents_March23__3[[#This Row],[hour]]&lt;6,"NIGHT",US_Accidents_March23__3[[#This Row],[hour]]&lt;12,"MORNING",US_Accidents_March23__3[[#This Row],[hour]]&lt;17,"AFTERNOON",TRUE,"EVENING")</f>
        <v>AFTERNOON</v>
      </c>
      <c r="AY480" t="str">
        <f>IF(WEEKDAY(US_Accidents_March23__3[[#This Row],[date]],2)&gt;5,"WEEKEND","WEEKDAY")</f>
        <v>WEEKDAY</v>
      </c>
    </row>
    <row r="481" spans="1:51" x14ac:dyDescent="0.35">
      <c r="A481" t="s">
        <v>2145</v>
      </c>
      <c r="B481" t="s">
        <v>46</v>
      </c>
      <c r="C481">
        <v>2</v>
      </c>
      <c r="D481" s="1">
        <v>42739.556921296295</v>
      </c>
      <c r="E481" s="1">
        <v>42739.598437499997</v>
      </c>
      <c r="F481">
        <v>41.234093000000001</v>
      </c>
      <c r="G481">
        <v>-96.119530000000012</v>
      </c>
      <c r="H481" t="s">
        <v>47</v>
      </c>
      <c r="I481" t="s">
        <v>47</v>
      </c>
      <c r="J481">
        <v>0.01</v>
      </c>
      <c r="K481" t="s">
        <v>2146</v>
      </c>
      <c r="L481" t="s">
        <v>1697</v>
      </c>
      <c r="M481" t="s">
        <v>1683</v>
      </c>
      <c r="N481" t="s">
        <v>1625</v>
      </c>
      <c r="O481" t="s">
        <v>692</v>
      </c>
      <c r="P481" t="s">
        <v>1698</v>
      </c>
      <c r="Q481" t="s">
        <v>53</v>
      </c>
      <c r="R481" t="s">
        <v>1679</v>
      </c>
      <c r="S481" t="s">
        <v>1685</v>
      </c>
      <c r="T481" s="1">
        <v>42739.552083333336</v>
      </c>
      <c r="U481">
        <v>13.8</v>
      </c>
      <c r="V481">
        <v>3.7</v>
      </c>
      <c r="W481">
        <v>49</v>
      </c>
      <c r="X481">
        <v>30.26</v>
      </c>
      <c r="Y481">
        <v>10</v>
      </c>
      <c r="Z481" t="s">
        <v>102</v>
      </c>
      <c r="AA481">
        <v>6.9</v>
      </c>
      <c r="AC481" t="s">
        <v>353</v>
      </c>
      <c r="AD481" t="b">
        <v>0</v>
      </c>
      <c r="AE481" t="b">
        <v>0</v>
      </c>
      <c r="AF481" t="b">
        <v>0</v>
      </c>
      <c r="AG481" t="b">
        <v>0</v>
      </c>
      <c r="AH481" t="b">
        <v>0</v>
      </c>
      <c r="AI481" t="b">
        <v>0</v>
      </c>
      <c r="AJ481" t="b">
        <v>0</v>
      </c>
      <c r="AK481" t="b">
        <v>0</v>
      </c>
      <c r="AL481" t="b">
        <v>0</v>
      </c>
      <c r="AM481" t="b">
        <v>0</v>
      </c>
      <c r="AN481" t="b">
        <v>0</v>
      </c>
      <c r="AO481" t="b">
        <v>1</v>
      </c>
      <c r="AP481" t="b">
        <v>0</v>
      </c>
      <c r="AQ481" t="s">
        <v>61</v>
      </c>
      <c r="AR481" t="s">
        <v>61</v>
      </c>
      <c r="AS481" t="s">
        <v>61</v>
      </c>
      <c r="AT481" t="s">
        <v>61</v>
      </c>
      <c r="AU481">
        <f>INT(US_Accidents_March23__3[[#This Row],[Start_Time]])</f>
        <v>42739</v>
      </c>
      <c r="AV481">
        <f>HOUR(US_Accidents_March23__3[[#This Row],[Start_Time]])</f>
        <v>13</v>
      </c>
      <c r="AW481" t="str">
        <f>TEXT(US_Accidents_March23__3[[#This Row],[date]],"ddd")</f>
        <v>Wed</v>
      </c>
      <c r="AX481" t="str" cm="1">
        <f t="array" ref="AX481">_xlfn.IFS(US_Accidents_March23__3[[#This Row],[hour]]&lt;6,"NIGHT",US_Accidents_March23__3[[#This Row],[hour]]&lt;12,"MORNING",US_Accidents_March23__3[[#This Row],[hour]]&lt;17,"AFTERNOON",TRUE,"EVENING")</f>
        <v>AFTERNOON</v>
      </c>
      <c r="AY481" t="str">
        <f>IF(WEEKDAY(US_Accidents_March23__3[[#This Row],[date]],2)&gt;5,"WEEKEND","WEEKDAY")</f>
        <v>WEEKDAY</v>
      </c>
    </row>
    <row r="482" spans="1:51" x14ac:dyDescent="0.35">
      <c r="A482" t="s">
        <v>2147</v>
      </c>
      <c r="B482" t="s">
        <v>46</v>
      </c>
      <c r="C482">
        <v>2</v>
      </c>
      <c r="D482" s="1">
        <v>42739.599270833336</v>
      </c>
      <c r="E482" s="1">
        <v>42739.630347222221</v>
      </c>
      <c r="F482">
        <v>41.600467999999999</v>
      </c>
      <c r="G482">
        <v>-93.814171000000002</v>
      </c>
      <c r="H482" t="s">
        <v>47</v>
      </c>
      <c r="I482" t="s">
        <v>47</v>
      </c>
      <c r="J482">
        <v>0.01</v>
      </c>
      <c r="K482" t="s">
        <v>2148</v>
      </c>
      <c r="L482" t="s">
        <v>2149</v>
      </c>
      <c r="M482" t="s">
        <v>1804</v>
      </c>
      <c r="N482" t="s">
        <v>1569</v>
      </c>
      <c r="O482" t="s">
        <v>1688</v>
      </c>
      <c r="P482" t="s">
        <v>2150</v>
      </c>
      <c r="Q482" t="s">
        <v>53</v>
      </c>
      <c r="R482" t="s">
        <v>1679</v>
      </c>
      <c r="S482" t="s">
        <v>1748</v>
      </c>
      <c r="T482" s="1">
        <v>42739.57916666667</v>
      </c>
      <c r="U482">
        <v>15.1</v>
      </c>
      <c r="V482">
        <v>-0.1</v>
      </c>
      <c r="W482">
        <v>45</v>
      </c>
      <c r="X482">
        <v>30.27</v>
      </c>
      <c r="Y482">
        <v>10</v>
      </c>
      <c r="Z482" t="s">
        <v>102</v>
      </c>
      <c r="AA482">
        <v>15</v>
      </c>
      <c r="AC482" t="s">
        <v>70</v>
      </c>
      <c r="AD482" t="b">
        <v>0</v>
      </c>
      <c r="AE482" t="b">
        <v>0</v>
      </c>
      <c r="AF482" t="b">
        <v>0</v>
      </c>
      <c r="AG482" t="b">
        <v>0</v>
      </c>
      <c r="AH482" t="b">
        <v>0</v>
      </c>
      <c r="AI482" t="b">
        <v>0</v>
      </c>
      <c r="AJ482" t="b">
        <v>0</v>
      </c>
      <c r="AK482" t="b">
        <v>0</v>
      </c>
      <c r="AL482" t="b">
        <v>0</v>
      </c>
      <c r="AM482" t="b">
        <v>0</v>
      </c>
      <c r="AN482" t="b">
        <v>0</v>
      </c>
      <c r="AO482" t="b">
        <v>1</v>
      </c>
      <c r="AP482" t="b">
        <v>0</v>
      </c>
      <c r="AQ482" t="s">
        <v>61</v>
      </c>
      <c r="AR482" t="s">
        <v>61</v>
      </c>
      <c r="AS482" t="s">
        <v>61</v>
      </c>
      <c r="AT482" t="s">
        <v>61</v>
      </c>
      <c r="AU482">
        <f>INT(US_Accidents_March23__3[[#This Row],[Start_Time]])</f>
        <v>42739</v>
      </c>
      <c r="AV482">
        <f>HOUR(US_Accidents_March23__3[[#This Row],[Start_Time]])</f>
        <v>14</v>
      </c>
      <c r="AW482" t="str">
        <f>TEXT(US_Accidents_March23__3[[#This Row],[date]],"ddd")</f>
        <v>Wed</v>
      </c>
      <c r="AX482" t="str" cm="1">
        <f t="array" ref="AX482">_xlfn.IFS(US_Accidents_March23__3[[#This Row],[hour]]&lt;6,"NIGHT",US_Accidents_March23__3[[#This Row],[hour]]&lt;12,"MORNING",US_Accidents_March23__3[[#This Row],[hour]]&lt;17,"AFTERNOON",TRUE,"EVENING")</f>
        <v>AFTERNOON</v>
      </c>
      <c r="AY482" t="str">
        <f>IF(WEEKDAY(US_Accidents_March23__3[[#This Row],[date]],2)&gt;5,"WEEKEND","WEEKDAY")</f>
        <v>WEEKDAY</v>
      </c>
    </row>
    <row r="483" spans="1:51" x14ac:dyDescent="0.35">
      <c r="A483" t="s">
        <v>2151</v>
      </c>
      <c r="B483" t="s">
        <v>46</v>
      </c>
      <c r="C483">
        <v>2</v>
      </c>
      <c r="D483" s="1">
        <v>42739.733715277776</v>
      </c>
      <c r="E483" s="1">
        <v>42739.75445601852</v>
      </c>
      <c r="F483">
        <v>41.274174000000002</v>
      </c>
      <c r="G483">
        <v>-96.023856999999992</v>
      </c>
      <c r="H483" t="s">
        <v>47</v>
      </c>
      <c r="I483" t="s">
        <v>47</v>
      </c>
      <c r="J483">
        <v>0.01</v>
      </c>
      <c r="K483" t="s">
        <v>2152</v>
      </c>
      <c r="L483" t="s">
        <v>1770</v>
      </c>
      <c r="M483" t="s">
        <v>1683</v>
      </c>
      <c r="N483" t="s">
        <v>1625</v>
      </c>
      <c r="O483" t="s">
        <v>692</v>
      </c>
      <c r="P483" t="s">
        <v>2153</v>
      </c>
      <c r="Q483" t="s">
        <v>53</v>
      </c>
      <c r="R483" t="s">
        <v>1679</v>
      </c>
      <c r="S483" t="s">
        <v>1685</v>
      </c>
      <c r="T483" s="1">
        <v>42739.732638888891</v>
      </c>
      <c r="U483">
        <v>13.5</v>
      </c>
      <c r="V483">
        <v>3.3</v>
      </c>
      <c r="W483">
        <v>61</v>
      </c>
      <c r="X483">
        <v>30.21</v>
      </c>
      <c r="Y483">
        <v>5</v>
      </c>
      <c r="Z483" t="s">
        <v>118</v>
      </c>
      <c r="AA483">
        <v>6.9</v>
      </c>
      <c r="AC483" t="s">
        <v>119</v>
      </c>
      <c r="AD483" t="b">
        <v>0</v>
      </c>
      <c r="AE483" t="b">
        <v>0</v>
      </c>
      <c r="AF483" t="b">
        <v>0</v>
      </c>
      <c r="AG483" t="b">
        <v>0</v>
      </c>
      <c r="AH483" t="b">
        <v>0</v>
      </c>
      <c r="AI483" t="b">
        <v>0</v>
      </c>
      <c r="AJ483" t="b">
        <v>0</v>
      </c>
      <c r="AK483" t="b">
        <v>0</v>
      </c>
      <c r="AL483" t="b">
        <v>0</v>
      </c>
      <c r="AM483" t="b">
        <v>0</v>
      </c>
      <c r="AN483" t="b">
        <v>0</v>
      </c>
      <c r="AO483" t="b">
        <v>1</v>
      </c>
      <c r="AP483" t="b">
        <v>0</v>
      </c>
      <c r="AQ483" t="s">
        <v>57</v>
      </c>
      <c r="AR483" t="s">
        <v>61</v>
      </c>
      <c r="AS483" t="s">
        <v>61</v>
      </c>
      <c r="AT483" t="s">
        <v>61</v>
      </c>
      <c r="AU483">
        <f>INT(US_Accidents_March23__3[[#This Row],[Start_Time]])</f>
        <v>42739</v>
      </c>
      <c r="AV483">
        <f>HOUR(US_Accidents_March23__3[[#This Row],[Start_Time]])</f>
        <v>17</v>
      </c>
      <c r="AW483" t="str">
        <f>TEXT(US_Accidents_March23__3[[#This Row],[date]],"ddd")</f>
        <v>Wed</v>
      </c>
      <c r="AX483" t="str" cm="1">
        <f t="array" ref="AX483">_xlfn.IFS(US_Accidents_March23__3[[#This Row],[hour]]&lt;6,"NIGHT",US_Accidents_March23__3[[#This Row],[hour]]&lt;12,"MORNING",US_Accidents_March23__3[[#This Row],[hour]]&lt;17,"AFTERNOON",TRUE,"EVENING")</f>
        <v>EVENING</v>
      </c>
      <c r="AY483" t="str">
        <f>IF(WEEKDAY(US_Accidents_March23__3[[#This Row],[date]],2)&gt;5,"WEEKEND","WEEKDAY")</f>
        <v>WEEKDAY</v>
      </c>
    </row>
    <row r="484" spans="1:51" x14ac:dyDescent="0.35">
      <c r="A484" t="s">
        <v>2154</v>
      </c>
      <c r="B484" t="s">
        <v>46</v>
      </c>
      <c r="C484">
        <v>3</v>
      </c>
      <c r="D484" s="1">
        <v>42739.735243055555</v>
      </c>
      <c r="E484" s="1">
        <v>42739.766157407408</v>
      </c>
      <c r="F484">
        <v>42.021503000000003</v>
      </c>
      <c r="G484">
        <v>-91.668410999999992</v>
      </c>
      <c r="H484" t="s">
        <v>47</v>
      </c>
      <c r="I484" t="s">
        <v>47</v>
      </c>
      <c r="J484">
        <v>0.52</v>
      </c>
      <c r="K484" t="s">
        <v>2155</v>
      </c>
      <c r="L484" t="s">
        <v>2156</v>
      </c>
      <c r="M484" t="s">
        <v>1714</v>
      </c>
      <c r="N484" t="s">
        <v>1715</v>
      </c>
      <c r="O484" t="s">
        <v>1688</v>
      </c>
      <c r="P484" t="s">
        <v>1723</v>
      </c>
      <c r="Q484" t="s">
        <v>53</v>
      </c>
      <c r="R484" t="s">
        <v>1679</v>
      </c>
      <c r="S484" t="s">
        <v>1717</v>
      </c>
      <c r="T484" s="1">
        <v>42739.744444444441</v>
      </c>
      <c r="U484">
        <v>7</v>
      </c>
      <c r="V484">
        <v>-11</v>
      </c>
      <c r="W484">
        <v>67</v>
      </c>
      <c r="X484">
        <v>30.2</v>
      </c>
      <c r="Y484">
        <v>10</v>
      </c>
      <c r="Z484" t="s">
        <v>102</v>
      </c>
      <c r="AA484">
        <v>16.100000000000001</v>
      </c>
      <c r="AC484" t="s">
        <v>366</v>
      </c>
      <c r="AD484" t="b">
        <v>0</v>
      </c>
      <c r="AE484" t="b">
        <v>0</v>
      </c>
      <c r="AF484" t="b">
        <v>0</v>
      </c>
      <c r="AG484" t="b">
        <v>0</v>
      </c>
      <c r="AH484" t="b">
        <v>0</v>
      </c>
      <c r="AI484" t="b">
        <v>0</v>
      </c>
      <c r="AJ484" t="b">
        <v>0</v>
      </c>
      <c r="AK484" t="b">
        <v>0</v>
      </c>
      <c r="AL484" t="b">
        <v>0</v>
      </c>
      <c r="AM484" t="b">
        <v>0</v>
      </c>
      <c r="AN484" t="b">
        <v>0</v>
      </c>
      <c r="AO484" t="b">
        <v>0</v>
      </c>
      <c r="AP484" t="b">
        <v>0</v>
      </c>
      <c r="AQ484" t="s">
        <v>57</v>
      </c>
      <c r="AR484" t="s">
        <v>57</v>
      </c>
      <c r="AS484" t="s">
        <v>61</v>
      </c>
      <c r="AT484" t="s">
        <v>61</v>
      </c>
      <c r="AU484">
        <f>INT(US_Accidents_March23__3[[#This Row],[Start_Time]])</f>
        <v>42739</v>
      </c>
      <c r="AV484">
        <f>HOUR(US_Accidents_March23__3[[#This Row],[Start_Time]])</f>
        <v>17</v>
      </c>
      <c r="AW484" t="str">
        <f>TEXT(US_Accidents_March23__3[[#This Row],[date]],"ddd")</f>
        <v>Wed</v>
      </c>
      <c r="AX484" t="str" cm="1">
        <f t="array" ref="AX484">_xlfn.IFS(US_Accidents_March23__3[[#This Row],[hour]]&lt;6,"NIGHT",US_Accidents_March23__3[[#This Row],[hour]]&lt;12,"MORNING",US_Accidents_March23__3[[#This Row],[hour]]&lt;17,"AFTERNOON",TRUE,"EVENING")</f>
        <v>EVENING</v>
      </c>
      <c r="AY484" t="str">
        <f>IF(WEEKDAY(US_Accidents_March23__3[[#This Row],[date]],2)&gt;5,"WEEKEND","WEEKDAY")</f>
        <v>WEEKDAY</v>
      </c>
    </row>
    <row r="485" spans="1:51" x14ac:dyDescent="0.35">
      <c r="A485" t="s">
        <v>2157</v>
      </c>
      <c r="B485" t="s">
        <v>46</v>
      </c>
      <c r="C485">
        <v>2</v>
      </c>
      <c r="D485" s="1">
        <v>42739.753923611112</v>
      </c>
      <c r="E485" s="1">
        <v>42739.774687500001</v>
      </c>
      <c r="F485">
        <v>41.299603000000012</v>
      </c>
      <c r="G485">
        <v>-95.995048999999995</v>
      </c>
      <c r="H485" t="s">
        <v>47</v>
      </c>
      <c r="I485" t="s">
        <v>47</v>
      </c>
      <c r="J485">
        <v>0</v>
      </c>
      <c r="K485" t="s">
        <v>1789</v>
      </c>
      <c r="L485" t="s">
        <v>1790</v>
      </c>
      <c r="M485" t="s">
        <v>1683</v>
      </c>
      <c r="N485" t="s">
        <v>1625</v>
      </c>
      <c r="O485" t="s">
        <v>692</v>
      </c>
      <c r="P485" t="s">
        <v>1791</v>
      </c>
      <c r="Q485" t="s">
        <v>53</v>
      </c>
      <c r="R485" t="s">
        <v>1679</v>
      </c>
      <c r="S485" t="s">
        <v>1696</v>
      </c>
      <c r="T485" s="1">
        <v>42739.756944444445</v>
      </c>
      <c r="U485">
        <v>10</v>
      </c>
      <c r="V485">
        <v>-3.7</v>
      </c>
      <c r="W485">
        <v>67</v>
      </c>
      <c r="X485">
        <v>30.2</v>
      </c>
      <c r="Y485">
        <v>2</v>
      </c>
      <c r="Z485" t="s">
        <v>371</v>
      </c>
      <c r="AA485">
        <v>10.4</v>
      </c>
      <c r="AB485">
        <v>0</v>
      </c>
      <c r="AC485" t="s">
        <v>119</v>
      </c>
      <c r="AD485" t="b">
        <v>0</v>
      </c>
      <c r="AE485" t="b">
        <v>0</v>
      </c>
      <c r="AF485" t="b">
        <v>0</v>
      </c>
      <c r="AG485" t="b">
        <v>0</v>
      </c>
      <c r="AH485" t="b">
        <v>0</v>
      </c>
      <c r="AI485" t="b">
        <v>0</v>
      </c>
      <c r="AJ485" t="b">
        <v>0</v>
      </c>
      <c r="AK485" t="b">
        <v>0</v>
      </c>
      <c r="AL485" t="b">
        <v>0</v>
      </c>
      <c r="AM485" t="b">
        <v>0</v>
      </c>
      <c r="AN485" t="b">
        <v>0</v>
      </c>
      <c r="AO485" t="b">
        <v>1</v>
      </c>
      <c r="AP485" t="b">
        <v>0</v>
      </c>
      <c r="AQ485" t="s">
        <v>57</v>
      </c>
      <c r="AR485" t="s">
        <v>57</v>
      </c>
      <c r="AS485" t="s">
        <v>61</v>
      </c>
      <c r="AT485" t="s">
        <v>61</v>
      </c>
      <c r="AU485">
        <f>INT(US_Accidents_March23__3[[#This Row],[Start_Time]])</f>
        <v>42739</v>
      </c>
      <c r="AV485">
        <f>HOUR(US_Accidents_March23__3[[#This Row],[Start_Time]])</f>
        <v>18</v>
      </c>
      <c r="AW485" t="str">
        <f>TEXT(US_Accidents_March23__3[[#This Row],[date]],"ddd")</f>
        <v>Wed</v>
      </c>
      <c r="AX485" t="str" cm="1">
        <f t="array" ref="AX485">_xlfn.IFS(US_Accidents_March23__3[[#This Row],[hour]]&lt;6,"NIGHT",US_Accidents_March23__3[[#This Row],[hour]]&lt;12,"MORNING",US_Accidents_March23__3[[#This Row],[hour]]&lt;17,"AFTERNOON",TRUE,"EVENING")</f>
        <v>EVENING</v>
      </c>
      <c r="AY485" t="str">
        <f>IF(WEEKDAY(US_Accidents_March23__3[[#This Row],[date]],2)&gt;5,"WEEKEND","WEEKDAY")</f>
        <v>WEEKDAY</v>
      </c>
    </row>
    <row r="486" spans="1:51" x14ac:dyDescent="0.35">
      <c r="A486" t="s">
        <v>2158</v>
      </c>
      <c r="B486" t="s">
        <v>46</v>
      </c>
      <c r="C486">
        <v>2</v>
      </c>
      <c r="D486" s="1">
        <v>42739.776597222219</v>
      </c>
      <c r="E486" s="1">
        <v>42739.79724537037</v>
      </c>
      <c r="F486">
        <v>41.234093000000001</v>
      </c>
      <c r="G486">
        <v>-96.119530000000012</v>
      </c>
      <c r="H486" t="s">
        <v>47</v>
      </c>
      <c r="I486" t="s">
        <v>47</v>
      </c>
      <c r="J486">
        <v>0.01</v>
      </c>
      <c r="K486" t="s">
        <v>2159</v>
      </c>
      <c r="L486" t="s">
        <v>1697</v>
      </c>
      <c r="M486" t="s">
        <v>1683</v>
      </c>
      <c r="N486" t="s">
        <v>1625</v>
      </c>
      <c r="O486" t="s">
        <v>692</v>
      </c>
      <c r="P486" t="s">
        <v>1698</v>
      </c>
      <c r="Q486" t="s">
        <v>53</v>
      </c>
      <c r="R486" t="s">
        <v>1679</v>
      </c>
      <c r="S486" t="s">
        <v>1685</v>
      </c>
      <c r="T486" s="1">
        <v>42739.774305555555</v>
      </c>
      <c r="U486">
        <v>12.2</v>
      </c>
      <c r="V486">
        <v>4.3</v>
      </c>
      <c r="W486">
        <v>75</v>
      </c>
      <c r="X486">
        <v>30.18</v>
      </c>
      <c r="Y486">
        <v>3</v>
      </c>
      <c r="Z486" t="s">
        <v>118</v>
      </c>
      <c r="AA486">
        <v>4.5999999999999996</v>
      </c>
      <c r="AC486" t="s">
        <v>119</v>
      </c>
      <c r="AD486" t="b">
        <v>0</v>
      </c>
      <c r="AE486" t="b">
        <v>0</v>
      </c>
      <c r="AF486" t="b">
        <v>0</v>
      </c>
      <c r="AG486" t="b">
        <v>0</v>
      </c>
      <c r="AH486" t="b">
        <v>0</v>
      </c>
      <c r="AI486" t="b">
        <v>0</v>
      </c>
      <c r="AJ486" t="b">
        <v>0</v>
      </c>
      <c r="AK486" t="b">
        <v>0</v>
      </c>
      <c r="AL486" t="b">
        <v>0</v>
      </c>
      <c r="AM486" t="b">
        <v>0</v>
      </c>
      <c r="AN486" t="b">
        <v>0</v>
      </c>
      <c r="AO486" t="b">
        <v>1</v>
      </c>
      <c r="AP486" t="b">
        <v>0</v>
      </c>
      <c r="AQ486" t="s">
        <v>57</v>
      </c>
      <c r="AR486" t="s">
        <v>57</v>
      </c>
      <c r="AS486" t="s">
        <v>57</v>
      </c>
      <c r="AT486" t="s">
        <v>61</v>
      </c>
      <c r="AU486">
        <f>INT(US_Accidents_March23__3[[#This Row],[Start_Time]])</f>
        <v>42739</v>
      </c>
      <c r="AV486">
        <f>HOUR(US_Accidents_March23__3[[#This Row],[Start_Time]])</f>
        <v>18</v>
      </c>
      <c r="AW486" t="str">
        <f>TEXT(US_Accidents_March23__3[[#This Row],[date]],"ddd")</f>
        <v>Wed</v>
      </c>
      <c r="AX486" t="str" cm="1">
        <f t="array" ref="AX486">_xlfn.IFS(US_Accidents_March23__3[[#This Row],[hour]]&lt;6,"NIGHT",US_Accidents_March23__3[[#This Row],[hour]]&lt;12,"MORNING",US_Accidents_March23__3[[#This Row],[hour]]&lt;17,"AFTERNOON",TRUE,"EVENING")</f>
        <v>EVENING</v>
      </c>
      <c r="AY486" t="str">
        <f>IF(WEEKDAY(US_Accidents_March23__3[[#This Row],[date]],2)&gt;5,"WEEKEND","WEEKDAY")</f>
        <v>WEEKDAY</v>
      </c>
    </row>
    <row r="487" spans="1:51" x14ac:dyDescent="0.35">
      <c r="A487" t="s">
        <v>2160</v>
      </c>
      <c r="B487" t="s">
        <v>46</v>
      </c>
      <c r="C487">
        <v>2</v>
      </c>
      <c r="D487" s="1">
        <v>42739.871782407405</v>
      </c>
      <c r="E487" s="1">
        <v>42739.892488425925</v>
      </c>
      <c r="F487">
        <v>41.248622999999995</v>
      </c>
      <c r="G487">
        <v>-96.138603000000003</v>
      </c>
      <c r="H487" t="s">
        <v>47</v>
      </c>
      <c r="I487" t="s">
        <v>47</v>
      </c>
      <c r="J487">
        <v>0.01</v>
      </c>
      <c r="K487" t="s">
        <v>1724</v>
      </c>
      <c r="L487" t="s">
        <v>1725</v>
      </c>
      <c r="M487" t="s">
        <v>1726</v>
      </c>
      <c r="N487" t="s">
        <v>1625</v>
      </c>
      <c r="O487" t="s">
        <v>692</v>
      </c>
      <c r="P487" t="s">
        <v>1727</v>
      </c>
      <c r="Q487" t="s">
        <v>53</v>
      </c>
      <c r="R487" t="s">
        <v>1679</v>
      </c>
      <c r="S487" t="s">
        <v>1685</v>
      </c>
      <c r="T487" s="1">
        <v>42739.871527777781</v>
      </c>
      <c r="U487">
        <v>11.8</v>
      </c>
      <c r="V487">
        <v>0.3</v>
      </c>
      <c r="W487">
        <v>78</v>
      </c>
      <c r="X487">
        <v>30.19</v>
      </c>
      <c r="Y487">
        <v>4</v>
      </c>
      <c r="Z487" t="s">
        <v>102</v>
      </c>
      <c r="AA487">
        <v>8.1</v>
      </c>
      <c r="AC487" t="s">
        <v>119</v>
      </c>
      <c r="AD487" t="b">
        <v>0</v>
      </c>
      <c r="AE487" t="b">
        <v>0</v>
      </c>
      <c r="AF487" t="b">
        <v>1</v>
      </c>
      <c r="AG487" t="b">
        <v>0</v>
      </c>
      <c r="AH487" t="b">
        <v>0</v>
      </c>
      <c r="AI487" t="b">
        <v>0</v>
      </c>
      <c r="AJ487" t="b">
        <v>0</v>
      </c>
      <c r="AK487" t="b">
        <v>0</v>
      </c>
      <c r="AL487" t="b">
        <v>0</v>
      </c>
      <c r="AM487" t="b">
        <v>0</v>
      </c>
      <c r="AN487" t="b">
        <v>0</v>
      </c>
      <c r="AO487" t="b">
        <v>1</v>
      </c>
      <c r="AP487" t="b">
        <v>0</v>
      </c>
      <c r="AQ487" t="s">
        <v>57</v>
      </c>
      <c r="AR487" t="s">
        <v>57</v>
      </c>
      <c r="AS487" t="s">
        <v>57</v>
      </c>
      <c r="AT487" t="s">
        <v>57</v>
      </c>
      <c r="AU487">
        <f>INT(US_Accidents_March23__3[[#This Row],[Start_Time]])</f>
        <v>42739</v>
      </c>
      <c r="AV487">
        <f>HOUR(US_Accidents_March23__3[[#This Row],[Start_Time]])</f>
        <v>20</v>
      </c>
      <c r="AW487" t="str">
        <f>TEXT(US_Accidents_March23__3[[#This Row],[date]],"ddd")</f>
        <v>Wed</v>
      </c>
      <c r="AX487" t="str" cm="1">
        <f t="array" ref="AX487">_xlfn.IFS(US_Accidents_March23__3[[#This Row],[hour]]&lt;6,"NIGHT",US_Accidents_March23__3[[#This Row],[hour]]&lt;12,"MORNING",US_Accidents_March23__3[[#This Row],[hour]]&lt;17,"AFTERNOON",TRUE,"EVENING")</f>
        <v>EVENING</v>
      </c>
      <c r="AY487" t="str">
        <f>IF(WEEKDAY(US_Accidents_March23__3[[#This Row],[date]],2)&gt;5,"WEEKEND","WEEKDAY")</f>
        <v>WEEKDAY</v>
      </c>
    </row>
    <row r="488" spans="1:51" x14ac:dyDescent="0.35">
      <c r="A488" t="s">
        <v>2161</v>
      </c>
      <c r="B488" t="s">
        <v>46</v>
      </c>
      <c r="C488">
        <v>2</v>
      </c>
      <c r="D488" s="1">
        <v>42740.246469907404</v>
      </c>
      <c r="E488" s="1">
        <v>42740.267141203702</v>
      </c>
      <c r="F488">
        <v>41.196373000000001</v>
      </c>
      <c r="G488">
        <v>-96.068084999999996</v>
      </c>
      <c r="H488" t="s">
        <v>47</v>
      </c>
      <c r="I488" t="s">
        <v>47</v>
      </c>
      <c r="J488">
        <v>0</v>
      </c>
      <c r="K488" t="s">
        <v>2162</v>
      </c>
      <c r="L488" t="s">
        <v>2163</v>
      </c>
      <c r="M488" t="s">
        <v>1683</v>
      </c>
      <c r="N488" t="s">
        <v>1625</v>
      </c>
      <c r="O488" t="s">
        <v>692</v>
      </c>
      <c r="P488" t="s">
        <v>1739</v>
      </c>
      <c r="Q488" t="s">
        <v>53</v>
      </c>
      <c r="R488" t="s">
        <v>1679</v>
      </c>
      <c r="S488" t="s">
        <v>1685</v>
      </c>
      <c r="T488" s="1">
        <v>42740.246527777781</v>
      </c>
      <c r="U488">
        <v>10.9</v>
      </c>
      <c r="V488">
        <v>1.4</v>
      </c>
      <c r="W488">
        <v>72</v>
      </c>
      <c r="X488">
        <v>30.15</v>
      </c>
      <c r="Y488">
        <v>10</v>
      </c>
      <c r="Z488" t="s">
        <v>102</v>
      </c>
      <c r="AA488">
        <v>5.8</v>
      </c>
      <c r="AC488" t="s">
        <v>366</v>
      </c>
      <c r="AD488" t="b">
        <v>0</v>
      </c>
      <c r="AE488" t="b">
        <v>0</v>
      </c>
      <c r="AF488" t="b">
        <v>0</v>
      </c>
      <c r="AG488" t="b">
        <v>0</v>
      </c>
      <c r="AH488" t="b">
        <v>0</v>
      </c>
      <c r="AI488" t="b">
        <v>0</v>
      </c>
      <c r="AJ488" t="b">
        <v>0</v>
      </c>
      <c r="AK488" t="b">
        <v>0</v>
      </c>
      <c r="AL488" t="b">
        <v>0</v>
      </c>
      <c r="AM488" t="b">
        <v>0</v>
      </c>
      <c r="AN488" t="b">
        <v>0</v>
      </c>
      <c r="AO488" t="b">
        <v>0</v>
      </c>
      <c r="AP488" t="b">
        <v>0</v>
      </c>
      <c r="AQ488" t="s">
        <v>57</v>
      </c>
      <c r="AR488" t="s">
        <v>57</v>
      </c>
      <c r="AS488" t="s">
        <v>57</v>
      </c>
      <c r="AT488" t="s">
        <v>57</v>
      </c>
      <c r="AU488">
        <f>INT(US_Accidents_March23__3[[#This Row],[Start_Time]])</f>
        <v>42740</v>
      </c>
      <c r="AV488">
        <f>HOUR(US_Accidents_March23__3[[#This Row],[Start_Time]])</f>
        <v>5</v>
      </c>
      <c r="AW488" t="str">
        <f>TEXT(US_Accidents_March23__3[[#This Row],[date]],"ddd")</f>
        <v>Thu</v>
      </c>
      <c r="AX488" t="str" cm="1">
        <f t="array" ref="AX488">_xlfn.IFS(US_Accidents_March23__3[[#This Row],[hour]]&lt;6,"NIGHT",US_Accidents_March23__3[[#This Row],[hour]]&lt;12,"MORNING",US_Accidents_March23__3[[#This Row],[hour]]&lt;17,"AFTERNOON",TRUE,"EVENING")</f>
        <v>NIGHT</v>
      </c>
      <c r="AY488" t="str">
        <f>IF(WEEKDAY(US_Accidents_March23__3[[#This Row],[date]],2)&gt;5,"WEEKEND","WEEKDAY")</f>
        <v>WEEKDAY</v>
      </c>
    </row>
    <row r="489" spans="1:51" x14ac:dyDescent="0.35">
      <c r="A489" t="s">
        <v>2164</v>
      </c>
      <c r="B489" t="s">
        <v>46</v>
      </c>
      <c r="C489">
        <v>3</v>
      </c>
      <c r="D489" s="1">
        <v>42740.241631944446</v>
      </c>
      <c r="E489" s="1">
        <v>42740.262129629627</v>
      </c>
      <c r="F489">
        <v>41.229644999999998</v>
      </c>
      <c r="G489">
        <v>-95.932816000000003</v>
      </c>
      <c r="H489" t="s">
        <v>47</v>
      </c>
      <c r="I489" t="s">
        <v>47</v>
      </c>
      <c r="J489">
        <v>0.01</v>
      </c>
      <c r="K489" t="s">
        <v>2165</v>
      </c>
      <c r="L489" t="s">
        <v>934</v>
      </c>
      <c r="M489" t="s">
        <v>1683</v>
      </c>
      <c r="N489" t="s">
        <v>1625</v>
      </c>
      <c r="O489" t="s">
        <v>692</v>
      </c>
      <c r="P489" t="s">
        <v>1766</v>
      </c>
      <c r="Q489" t="s">
        <v>53</v>
      </c>
      <c r="R489" t="s">
        <v>1679</v>
      </c>
      <c r="S489" t="s">
        <v>1696</v>
      </c>
      <c r="T489" s="1">
        <v>42740.244444444441</v>
      </c>
      <c r="U489">
        <v>8.1</v>
      </c>
      <c r="V489">
        <v>-6.2</v>
      </c>
      <c r="W489">
        <v>70</v>
      </c>
      <c r="X489">
        <v>30.22</v>
      </c>
      <c r="Y489">
        <v>10</v>
      </c>
      <c r="Z489" t="s">
        <v>118</v>
      </c>
      <c r="AA489">
        <v>10.4</v>
      </c>
      <c r="AC489" t="s">
        <v>70</v>
      </c>
      <c r="AD489" t="b">
        <v>0</v>
      </c>
      <c r="AE489" t="b">
        <v>0</v>
      </c>
      <c r="AF489" t="b">
        <v>0</v>
      </c>
      <c r="AG489" t="b">
        <v>0</v>
      </c>
      <c r="AH489" t="b">
        <v>0</v>
      </c>
      <c r="AI489" t="b">
        <v>0</v>
      </c>
      <c r="AJ489" t="b">
        <v>0</v>
      </c>
      <c r="AK489" t="b">
        <v>0</v>
      </c>
      <c r="AL489" t="b">
        <v>0</v>
      </c>
      <c r="AM489" t="b">
        <v>0</v>
      </c>
      <c r="AN489" t="b">
        <v>0</v>
      </c>
      <c r="AO489" t="b">
        <v>0</v>
      </c>
      <c r="AP489" t="b">
        <v>0</v>
      </c>
      <c r="AQ489" t="s">
        <v>57</v>
      </c>
      <c r="AR489" t="s">
        <v>57</v>
      </c>
      <c r="AS489" t="s">
        <v>57</v>
      </c>
      <c r="AT489" t="s">
        <v>57</v>
      </c>
      <c r="AU489">
        <f>INT(US_Accidents_March23__3[[#This Row],[Start_Time]])</f>
        <v>42740</v>
      </c>
      <c r="AV489">
        <f>HOUR(US_Accidents_March23__3[[#This Row],[Start_Time]])</f>
        <v>5</v>
      </c>
      <c r="AW489" t="str">
        <f>TEXT(US_Accidents_March23__3[[#This Row],[date]],"ddd")</f>
        <v>Thu</v>
      </c>
      <c r="AX489" t="str" cm="1">
        <f t="array" ref="AX489">_xlfn.IFS(US_Accidents_March23__3[[#This Row],[hour]]&lt;6,"NIGHT",US_Accidents_March23__3[[#This Row],[hour]]&lt;12,"MORNING",US_Accidents_March23__3[[#This Row],[hour]]&lt;17,"AFTERNOON",TRUE,"EVENING")</f>
        <v>NIGHT</v>
      </c>
      <c r="AY489" t="str">
        <f>IF(WEEKDAY(US_Accidents_March23__3[[#This Row],[date]],2)&gt;5,"WEEKEND","WEEKDAY")</f>
        <v>WEEKDAY</v>
      </c>
    </row>
    <row r="490" spans="1:51" x14ac:dyDescent="0.35">
      <c r="A490" t="s">
        <v>2166</v>
      </c>
      <c r="B490" t="s">
        <v>46</v>
      </c>
      <c r="C490">
        <v>2</v>
      </c>
      <c r="D490" s="1">
        <v>42740.343576388892</v>
      </c>
      <c r="E490" s="1">
        <v>42740.363969907405</v>
      </c>
      <c r="F490">
        <v>41.222369999999998</v>
      </c>
      <c r="G490">
        <v>-96.138641000000007</v>
      </c>
      <c r="H490" t="s">
        <v>47</v>
      </c>
      <c r="I490" t="s">
        <v>47</v>
      </c>
      <c r="J490">
        <v>0.01</v>
      </c>
      <c r="K490" t="s">
        <v>2167</v>
      </c>
      <c r="L490" t="s">
        <v>1725</v>
      </c>
      <c r="M490" t="s">
        <v>1683</v>
      </c>
      <c r="N490" t="s">
        <v>1625</v>
      </c>
      <c r="O490" t="s">
        <v>692</v>
      </c>
      <c r="P490" t="s">
        <v>1698</v>
      </c>
      <c r="Q490" t="s">
        <v>53</v>
      </c>
      <c r="R490" t="s">
        <v>1679</v>
      </c>
      <c r="S490" t="s">
        <v>1685</v>
      </c>
      <c r="T490" s="1">
        <v>42740.34375</v>
      </c>
      <c r="U490">
        <v>8.1999999999999993</v>
      </c>
      <c r="V490">
        <v>-5.0999999999999996</v>
      </c>
      <c r="W490">
        <v>68</v>
      </c>
      <c r="X490">
        <v>30.2</v>
      </c>
      <c r="Y490">
        <v>10</v>
      </c>
      <c r="Z490" t="s">
        <v>102</v>
      </c>
      <c r="AA490">
        <v>9.1999999999999993</v>
      </c>
      <c r="AC490" t="s">
        <v>366</v>
      </c>
      <c r="AD490" t="b">
        <v>0</v>
      </c>
      <c r="AE490" t="b">
        <v>0</v>
      </c>
      <c r="AF490" t="b">
        <v>0</v>
      </c>
      <c r="AG490" t="b">
        <v>0</v>
      </c>
      <c r="AH490" t="b">
        <v>0</v>
      </c>
      <c r="AI490" t="b">
        <v>0</v>
      </c>
      <c r="AJ490" t="b">
        <v>0</v>
      </c>
      <c r="AK490" t="b">
        <v>0</v>
      </c>
      <c r="AL490" t="b">
        <v>0</v>
      </c>
      <c r="AM490" t="b">
        <v>0</v>
      </c>
      <c r="AN490" t="b">
        <v>0</v>
      </c>
      <c r="AO490" t="b">
        <v>0</v>
      </c>
      <c r="AP490" t="b">
        <v>0</v>
      </c>
      <c r="AQ490" t="s">
        <v>61</v>
      </c>
      <c r="AR490" t="s">
        <v>61</v>
      </c>
      <c r="AS490" t="s">
        <v>61</v>
      </c>
      <c r="AT490" t="s">
        <v>61</v>
      </c>
      <c r="AU490">
        <f>INT(US_Accidents_March23__3[[#This Row],[Start_Time]])</f>
        <v>42740</v>
      </c>
      <c r="AV490">
        <f>HOUR(US_Accidents_March23__3[[#This Row],[Start_Time]])</f>
        <v>8</v>
      </c>
      <c r="AW490" t="str">
        <f>TEXT(US_Accidents_March23__3[[#This Row],[date]],"ddd")</f>
        <v>Thu</v>
      </c>
      <c r="AX490" t="str" cm="1">
        <f t="array" ref="AX490">_xlfn.IFS(US_Accidents_March23__3[[#This Row],[hour]]&lt;6,"NIGHT",US_Accidents_March23__3[[#This Row],[hour]]&lt;12,"MORNING",US_Accidents_March23__3[[#This Row],[hour]]&lt;17,"AFTERNOON",TRUE,"EVENING")</f>
        <v>MORNING</v>
      </c>
      <c r="AY490" t="str">
        <f>IF(WEEKDAY(US_Accidents_March23__3[[#This Row],[date]],2)&gt;5,"WEEKEND","WEEKDAY")</f>
        <v>WEEKDAY</v>
      </c>
    </row>
    <row r="491" spans="1:51" x14ac:dyDescent="0.35">
      <c r="A491" t="s">
        <v>2168</v>
      </c>
      <c r="B491" t="s">
        <v>46</v>
      </c>
      <c r="C491">
        <v>2</v>
      </c>
      <c r="D491" s="1">
        <v>42740.354363425926</v>
      </c>
      <c r="E491" s="1">
        <v>42740.375069444446</v>
      </c>
      <c r="F491">
        <v>41.264136999999998</v>
      </c>
      <c r="G491">
        <v>-95.848945999999998</v>
      </c>
      <c r="H491" t="s">
        <v>47</v>
      </c>
      <c r="I491" t="s">
        <v>47</v>
      </c>
      <c r="J491">
        <v>0</v>
      </c>
      <c r="K491" t="s">
        <v>2169</v>
      </c>
      <c r="L491" t="s">
        <v>1252</v>
      </c>
      <c r="M491" t="s">
        <v>1686</v>
      </c>
      <c r="N491" t="s">
        <v>1687</v>
      </c>
      <c r="O491" t="s">
        <v>1688</v>
      </c>
      <c r="P491" t="s">
        <v>1811</v>
      </c>
      <c r="Q491" t="s">
        <v>53</v>
      </c>
      <c r="R491" t="s">
        <v>1679</v>
      </c>
      <c r="S491" t="s">
        <v>1689</v>
      </c>
      <c r="T491" s="1">
        <v>42740.357638888891</v>
      </c>
      <c r="U491">
        <v>5</v>
      </c>
      <c r="V491">
        <v>-10.8</v>
      </c>
      <c r="W491">
        <v>78</v>
      </c>
      <c r="X491">
        <v>30.17</v>
      </c>
      <c r="Y491">
        <v>10</v>
      </c>
      <c r="Z491" t="s">
        <v>102</v>
      </c>
      <c r="AA491">
        <v>11.5</v>
      </c>
      <c r="AC491" t="s">
        <v>366</v>
      </c>
      <c r="AD491" t="b">
        <v>0</v>
      </c>
      <c r="AE491" t="b">
        <v>0</v>
      </c>
      <c r="AF491" t="b">
        <v>0</v>
      </c>
      <c r="AG491" t="b">
        <v>0</v>
      </c>
      <c r="AH491" t="b">
        <v>0</v>
      </c>
      <c r="AI491" t="b">
        <v>0</v>
      </c>
      <c r="AJ491" t="b">
        <v>0</v>
      </c>
      <c r="AK491" t="b">
        <v>0</v>
      </c>
      <c r="AL491" t="b">
        <v>0</v>
      </c>
      <c r="AM491" t="b">
        <v>1</v>
      </c>
      <c r="AN491" t="b">
        <v>0</v>
      </c>
      <c r="AO491" t="b">
        <v>0</v>
      </c>
      <c r="AP491" t="b">
        <v>0</v>
      </c>
      <c r="AQ491" t="s">
        <v>61</v>
      </c>
      <c r="AR491" t="s">
        <v>61</v>
      </c>
      <c r="AS491" t="s">
        <v>61</v>
      </c>
      <c r="AT491" t="s">
        <v>61</v>
      </c>
      <c r="AU491">
        <f>INT(US_Accidents_March23__3[[#This Row],[Start_Time]])</f>
        <v>42740</v>
      </c>
      <c r="AV491">
        <f>HOUR(US_Accidents_March23__3[[#This Row],[Start_Time]])</f>
        <v>8</v>
      </c>
      <c r="AW491" t="str">
        <f>TEXT(US_Accidents_March23__3[[#This Row],[date]],"ddd")</f>
        <v>Thu</v>
      </c>
      <c r="AX491" t="str" cm="1">
        <f t="array" ref="AX491">_xlfn.IFS(US_Accidents_March23__3[[#This Row],[hour]]&lt;6,"NIGHT",US_Accidents_March23__3[[#This Row],[hour]]&lt;12,"MORNING",US_Accidents_March23__3[[#This Row],[hour]]&lt;17,"AFTERNOON",TRUE,"EVENING")</f>
        <v>MORNING</v>
      </c>
      <c r="AY491" t="str">
        <f>IF(WEEKDAY(US_Accidents_March23__3[[#This Row],[date]],2)&gt;5,"WEEKEND","WEEKDAY")</f>
        <v>WEEKDAY</v>
      </c>
    </row>
    <row r="492" spans="1:51" x14ac:dyDescent="0.35">
      <c r="A492" t="s">
        <v>2170</v>
      </c>
      <c r="B492" t="s">
        <v>46</v>
      </c>
      <c r="C492">
        <v>2</v>
      </c>
      <c r="D492" s="1">
        <v>42740.376342592594</v>
      </c>
      <c r="E492" s="1">
        <v>42740.396979166668</v>
      </c>
      <c r="F492">
        <v>41.271972999999996</v>
      </c>
      <c r="G492">
        <v>-95.952309</v>
      </c>
      <c r="H492" t="s">
        <v>47</v>
      </c>
      <c r="I492" t="s">
        <v>47</v>
      </c>
      <c r="J492">
        <v>0.01</v>
      </c>
      <c r="K492" t="s">
        <v>2171</v>
      </c>
      <c r="L492" t="s">
        <v>1793</v>
      </c>
      <c r="M492" t="s">
        <v>1683</v>
      </c>
      <c r="N492" t="s">
        <v>1625</v>
      </c>
      <c r="O492" t="s">
        <v>692</v>
      </c>
      <c r="P492" t="s">
        <v>1709</v>
      </c>
      <c r="Q492" t="s">
        <v>53</v>
      </c>
      <c r="R492" t="s">
        <v>1679</v>
      </c>
      <c r="S492" t="s">
        <v>1696</v>
      </c>
      <c r="T492" s="1">
        <v>42740.369444444441</v>
      </c>
      <c r="U492">
        <v>6.1</v>
      </c>
      <c r="V492">
        <v>-10.9</v>
      </c>
      <c r="W492">
        <v>67</v>
      </c>
      <c r="X492">
        <v>30.28</v>
      </c>
      <c r="Y492">
        <v>10</v>
      </c>
      <c r="Z492" t="s">
        <v>102</v>
      </c>
      <c r="AA492">
        <v>13.8</v>
      </c>
      <c r="AC492" t="s">
        <v>362</v>
      </c>
      <c r="AD492" t="b">
        <v>0</v>
      </c>
      <c r="AE492" t="b">
        <v>0</v>
      </c>
      <c r="AF492" t="b">
        <v>0</v>
      </c>
      <c r="AG492" t="b">
        <v>0</v>
      </c>
      <c r="AH492" t="b">
        <v>0</v>
      </c>
      <c r="AI492" t="b">
        <v>0</v>
      </c>
      <c r="AJ492" t="b">
        <v>0</v>
      </c>
      <c r="AK492" t="b">
        <v>0</v>
      </c>
      <c r="AL492" t="b">
        <v>0</v>
      </c>
      <c r="AM492" t="b">
        <v>0</v>
      </c>
      <c r="AN492" t="b">
        <v>0</v>
      </c>
      <c r="AO492" t="b">
        <v>0</v>
      </c>
      <c r="AP492" t="b">
        <v>0</v>
      </c>
      <c r="AQ492" t="s">
        <v>61</v>
      </c>
      <c r="AR492" t="s">
        <v>61</v>
      </c>
      <c r="AS492" t="s">
        <v>61</v>
      </c>
      <c r="AT492" t="s">
        <v>61</v>
      </c>
      <c r="AU492">
        <f>INT(US_Accidents_March23__3[[#This Row],[Start_Time]])</f>
        <v>42740</v>
      </c>
      <c r="AV492">
        <f>HOUR(US_Accidents_March23__3[[#This Row],[Start_Time]])</f>
        <v>9</v>
      </c>
      <c r="AW492" t="str">
        <f>TEXT(US_Accidents_March23__3[[#This Row],[date]],"ddd")</f>
        <v>Thu</v>
      </c>
      <c r="AX492" t="str" cm="1">
        <f t="array" ref="AX492">_xlfn.IFS(US_Accidents_March23__3[[#This Row],[hour]]&lt;6,"NIGHT",US_Accidents_March23__3[[#This Row],[hour]]&lt;12,"MORNING",US_Accidents_March23__3[[#This Row],[hour]]&lt;17,"AFTERNOON",TRUE,"EVENING")</f>
        <v>MORNING</v>
      </c>
      <c r="AY492" t="str">
        <f>IF(WEEKDAY(US_Accidents_March23__3[[#This Row],[date]],2)&gt;5,"WEEKEND","WEEKDAY")</f>
        <v>WEEKDAY</v>
      </c>
    </row>
    <row r="493" spans="1:51" x14ac:dyDescent="0.35">
      <c r="A493" t="s">
        <v>2172</v>
      </c>
      <c r="B493" t="s">
        <v>46</v>
      </c>
      <c r="C493">
        <v>2</v>
      </c>
      <c r="D493" s="1">
        <v>42740.384953703702</v>
      </c>
      <c r="E493" s="1">
        <v>42740.405497685184</v>
      </c>
      <c r="F493">
        <v>41.292491999999996</v>
      </c>
      <c r="G493">
        <v>-96.234406000000007</v>
      </c>
      <c r="H493" t="s">
        <v>47</v>
      </c>
      <c r="I493" t="s">
        <v>47</v>
      </c>
      <c r="J493">
        <v>0.01</v>
      </c>
      <c r="K493" t="s">
        <v>2173</v>
      </c>
      <c r="L493" t="s">
        <v>1849</v>
      </c>
      <c r="M493" t="s">
        <v>1710</v>
      </c>
      <c r="N493" t="s">
        <v>1625</v>
      </c>
      <c r="O493" t="s">
        <v>692</v>
      </c>
      <c r="P493" t="s">
        <v>1741</v>
      </c>
      <c r="Q493" t="s">
        <v>53</v>
      </c>
      <c r="R493" t="s">
        <v>1679</v>
      </c>
      <c r="S493" t="s">
        <v>1685</v>
      </c>
      <c r="T493" s="1">
        <v>42740.385416666664</v>
      </c>
      <c r="U493">
        <v>8.4</v>
      </c>
      <c r="V493">
        <v>-7.9</v>
      </c>
      <c r="W493">
        <v>66</v>
      </c>
      <c r="X493">
        <v>30.22</v>
      </c>
      <c r="Y493">
        <v>10</v>
      </c>
      <c r="Z493" t="s">
        <v>102</v>
      </c>
      <c r="AA493">
        <v>13.8</v>
      </c>
      <c r="AC493" t="s">
        <v>366</v>
      </c>
      <c r="AD493" t="b">
        <v>0</v>
      </c>
      <c r="AE493" t="b">
        <v>0</v>
      </c>
      <c r="AF493" t="b">
        <v>0</v>
      </c>
      <c r="AG493" t="b">
        <v>0</v>
      </c>
      <c r="AH493" t="b">
        <v>0</v>
      </c>
      <c r="AI493" t="b">
        <v>0</v>
      </c>
      <c r="AJ493" t="b">
        <v>0</v>
      </c>
      <c r="AK493" t="b">
        <v>0</v>
      </c>
      <c r="AL493" t="b">
        <v>0</v>
      </c>
      <c r="AM493" t="b">
        <v>0</v>
      </c>
      <c r="AN493" t="b">
        <v>0</v>
      </c>
      <c r="AO493" t="b">
        <v>0</v>
      </c>
      <c r="AP493" t="b">
        <v>0</v>
      </c>
      <c r="AQ493" t="s">
        <v>61</v>
      </c>
      <c r="AR493" t="s">
        <v>61</v>
      </c>
      <c r="AS493" t="s">
        <v>61</v>
      </c>
      <c r="AT493" t="s">
        <v>61</v>
      </c>
      <c r="AU493">
        <f>INT(US_Accidents_March23__3[[#This Row],[Start_Time]])</f>
        <v>42740</v>
      </c>
      <c r="AV493">
        <f>HOUR(US_Accidents_March23__3[[#This Row],[Start_Time]])</f>
        <v>9</v>
      </c>
      <c r="AW493" t="str">
        <f>TEXT(US_Accidents_March23__3[[#This Row],[date]],"ddd")</f>
        <v>Thu</v>
      </c>
      <c r="AX493" t="str" cm="1">
        <f t="array" ref="AX493">_xlfn.IFS(US_Accidents_March23__3[[#This Row],[hour]]&lt;6,"NIGHT",US_Accidents_March23__3[[#This Row],[hour]]&lt;12,"MORNING",US_Accidents_March23__3[[#This Row],[hour]]&lt;17,"AFTERNOON",TRUE,"EVENING")</f>
        <v>MORNING</v>
      </c>
      <c r="AY493" t="str">
        <f>IF(WEEKDAY(US_Accidents_March23__3[[#This Row],[date]],2)&gt;5,"WEEKEND","WEEKDAY")</f>
        <v>WEEKDAY</v>
      </c>
    </row>
    <row r="494" spans="1:51" x14ac:dyDescent="0.35">
      <c r="A494" t="s">
        <v>2174</v>
      </c>
      <c r="B494" t="s">
        <v>46</v>
      </c>
      <c r="C494">
        <v>2</v>
      </c>
      <c r="D494" s="1">
        <v>42740.408587962964</v>
      </c>
      <c r="E494" s="1">
        <v>42740.429224537038</v>
      </c>
      <c r="F494">
        <v>41.138961999999999</v>
      </c>
      <c r="G494">
        <v>-96.004432999999992</v>
      </c>
      <c r="H494" t="s">
        <v>47</v>
      </c>
      <c r="I494" t="s">
        <v>47</v>
      </c>
      <c r="J494">
        <v>0</v>
      </c>
      <c r="K494" t="s">
        <v>2175</v>
      </c>
      <c r="L494" t="s">
        <v>1736</v>
      </c>
      <c r="M494" t="s">
        <v>1737</v>
      </c>
      <c r="N494" t="s">
        <v>1692</v>
      </c>
      <c r="O494" t="s">
        <v>692</v>
      </c>
      <c r="P494" t="s">
        <v>1738</v>
      </c>
      <c r="Q494" t="s">
        <v>53</v>
      </c>
      <c r="R494" t="s">
        <v>1679</v>
      </c>
      <c r="S494" t="s">
        <v>1694</v>
      </c>
      <c r="T494" s="1">
        <v>42740.415277777778</v>
      </c>
      <c r="U494">
        <v>8.1999999999999993</v>
      </c>
      <c r="V494">
        <v>-8.1999999999999993</v>
      </c>
      <c r="W494">
        <v>68</v>
      </c>
      <c r="X494">
        <v>30.28</v>
      </c>
      <c r="Y494">
        <v>10</v>
      </c>
      <c r="Z494" t="s">
        <v>102</v>
      </c>
      <c r="AA494">
        <v>13.8</v>
      </c>
      <c r="AC494" t="s">
        <v>366</v>
      </c>
      <c r="AD494" t="b">
        <v>0</v>
      </c>
      <c r="AE494" t="b">
        <v>0</v>
      </c>
      <c r="AF494" t="b">
        <v>0</v>
      </c>
      <c r="AG494" t="b">
        <v>0</v>
      </c>
      <c r="AH494" t="b">
        <v>0</v>
      </c>
      <c r="AI494" t="b">
        <v>0</v>
      </c>
      <c r="AJ494" t="b">
        <v>0</v>
      </c>
      <c r="AK494" t="b">
        <v>0</v>
      </c>
      <c r="AL494" t="b">
        <v>0</v>
      </c>
      <c r="AM494" t="b">
        <v>0</v>
      </c>
      <c r="AN494" t="b">
        <v>0</v>
      </c>
      <c r="AO494" t="b">
        <v>0</v>
      </c>
      <c r="AP494" t="b">
        <v>0</v>
      </c>
      <c r="AQ494" t="s">
        <v>61</v>
      </c>
      <c r="AR494" t="s">
        <v>61</v>
      </c>
      <c r="AS494" t="s">
        <v>61</v>
      </c>
      <c r="AT494" t="s">
        <v>61</v>
      </c>
      <c r="AU494">
        <f>INT(US_Accidents_March23__3[[#This Row],[Start_Time]])</f>
        <v>42740</v>
      </c>
      <c r="AV494">
        <f>HOUR(US_Accidents_March23__3[[#This Row],[Start_Time]])</f>
        <v>9</v>
      </c>
      <c r="AW494" t="str">
        <f>TEXT(US_Accidents_March23__3[[#This Row],[date]],"ddd")</f>
        <v>Thu</v>
      </c>
      <c r="AX494" t="str" cm="1">
        <f t="array" ref="AX494">_xlfn.IFS(US_Accidents_March23__3[[#This Row],[hour]]&lt;6,"NIGHT",US_Accidents_March23__3[[#This Row],[hour]]&lt;12,"MORNING",US_Accidents_March23__3[[#This Row],[hour]]&lt;17,"AFTERNOON",TRUE,"EVENING")</f>
        <v>MORNING</v>
      </c>
      <c r="AY494" t="str">
        <f>IF(WEEKDAY(US_Accidents_March23__3[[#This Row],[date]],2)&gt;5,"WEEKEND","WEEKDAY")</f>
        <v>WEEKDAY</v>
      </c>
    </row>
    <row r="495" spans="1:51" x14ac:dyDescent="0.35">
      <c r="A495" t="s">
        <v>2176</v>
      </c>
      <c r="B495" t="s">
        <v>46</v>
      </c>
      <c r="C495">
        <v>2</v>
      </c>
      <c r="D495" s="1">
        <v>42740.409097222226</v>
      </c>
      <c r="E495" s="1">
        <v>42740.429652777777</v>
      </c>
      <c r="F495">
        <v>41.267986000000001</v>
      </c>
      <c r="G495">
        <v>-95.968986999999998</v>
      </c>
      <c r="H495" t="s">
        <v>47</v>
      </c>
      <c r="I495" t="s">
        <v>47</v>
      </c>
      <c r="J495">
        <v>0</v>
      </c>
      <c r="K495" t="s">
        <v>2177</v>
      </c>
      <c r="L495" t="s">
        <v>1750</v>
      </c>
      <c r="M495" t="s">
        <v>1683</v>
      </c>
      <c r="N495" t="s">
        <v>1625</v>
      </c>
      <c r="O495" t="s">
        <v>692</v>
      </c>
      <c r="P495" t="s">
        <v>2178</v>
      </c>
      <c r="Q495" t="s">
        <v>53</v>
      </c>
      <c r="R495" t="s">
        <v>1679</v>
      </c>
      <c r="S495" t="s">
        <v>1696</v>
      </c>
      <c r="T495" s="1">
        <v>42740.411111111112</v>
      </c>
      <c r="U495">
        <v>7</v>
      </c>
      <c r="V495">
        <v>-10.4</v>
      </c>
      <c r="W495">
        <v>64</v>
      </c>
      <c r="X495">
        <v>30.28</v>
      </c>
      <c r="Y495">
        <v>10</v>
      </c>
      <c r="Z495" t="s">
        <v>96</v>
      </c>
      <c r="AA495">
        <v>15</v>
      </c>
      <c r="AC495" t="s">
        <v>362</v>
      </c>
      <c r="AD495" t="b">
        <v>0</v>
      </c>
      <c r="AE495" t="b">
        <v>0</v>
      </c>
      <c r="AF495" t="b">
        <v>1</v>
      </c>
      <c r="AG495" t="b">
        <v>0</v>
      </c>
      <c r="AH495" t="b">
        <v>0</v>
      </c>
      <c r="AI495" t="b">
        <v>0</v>
      </c>
      <c r="AJ495" t="b">
        <v>0</v>
      </c>
      <c r="AK495" t="b">
        <v>0</v>
      </c>
      <c r="AL495" t="b">
        <v>0</v>
      </c>
      <c r="AM495" t="b">
        <v>0</v>
      </c>
      <c r="AN495" t="b">
        <v>0</v>
      </c>
      <c r="AO495" t="b">
        <v>1</v>
      </c>
      <c r="AP495" t="b">
        <v>0</v>
      </c>
      <c r="AQ495" t="s">
        <v>61</v>
      </c>
      <c r="AR495" t="s">
        <v>61</v>
      </c>
      <c r="AS495" t="s">
        <v>61</v>
      </c>
      <c r="AT495" t="s">
        <v>61</v>
      </c>
      <c r="AU495">
        <f>INT(US_Accidents_March23__3[[#This Row],[Start_Time]])</f>
        <v>42740</v>
      </c>
      <c r="AV495">
        <f>HOUR(US_Accidents_March23__3[[#This Row],[Start_Time]])</f>
        <v>9</v>
      </c>
      <c r="AW495" t="str">
        <f>TEXT(US_Accidents_March23__3[[#This Row],[date]],"ddd")</f>
        <v>Thu</v>
      </c>
      <c r="AX495" t="str" cm="1">
        <f t="array" ref="AX495">_xlfn.IFS(US_Accidents_March23__3[[#This Row],[hour]]&lt;6,"NIGHT",US_Accidents_March23__3[[#This Row],[hour]]&lt;12,"MORNING",US_Accidents_March23__3[[#This Row],[hour]]&lt;17,"AFTERNOON",TRUE,"EVENING")</f>
        <v>MORNING</v>
      </c>
      <c r="AY495" t="str">
        <f>IF(WEEKDAY(US_Accidents_March23__3[[#This Row],[date]],2)&gt;5,"WEEKEND","WEEKDAY")</f>
        <v>WEEKDAY</v>
      </c>
    </row>
    <row r="496" spans="1:51" x14ac:dyDescent="0.35">
      <c r="A496" t="s">
        <v>2179</v>
      </c>
      <c r="B496" t="s">
        <v>46</v>
      </c>
      <c r="C496">
        <v>2</v>
      </c>
      <c r="D496" s="1">
        <v>42740.493344907409</v>
      </c>
      <c r="E496" s="1">
        <v>42740.51190972222</v>
      </c>
      <c r="F496">
        <v>41.975433000000002</v>
      </c>
      <c r="G496">
        <v>-91.676102</v>
      </c>
      <c r="H496" t="s">
        <v>47</v>
      </c>
      <c r="I496" t="s">
        <v>47</v>
      </c>
      <c r="J496">
        <v>4.0199999999999996</v>
      </c>
      <c r="K496" t="s">
        <v>2180</v>
      </c>
      <c r="L496" t="s">
        <v>2181</v>
      </c>
      <c r="M496" t="s">
        <v>1714</v>
      </c>
      <c r="N496" t="s">
        <v>1715</v>
      </c>
      <c r="O496" t="s">
        <v>1688</v>
      </c>
      <c r="P496" t="s">
        <v>2182</v>
      </c>
      <c r="Q496" t="s">
        <v>53</v>
      </c>
      <c r="R496" t="s">
        <v>1679</v>
      </c>
      <c r="S496" t="s">
        <v>1717</v>
      </c>
      <c r="T496" s="1">
        <v>42740.494444444441</v>
      </c>
      <c r="U496">
        <v>9</v>
      </c>
      <c r="V496">
        <v>-9.5</v>
      </c>
      <c r="W496">
        <v>67</v>
      </c>
      <c r="X496">
        <v>30.14</v>
      </c>
      <c r="Y496">
        <v>9</v>
      </c>
      <c r="Z496" t="s">
        <v>102</v>
      </c>
      <c r="AA496">
        <v>18.399999999999999</v>
      </c>
      <c r="AB496">
        <v>0</v>
      </c>
      <c r="AC496" t="s">
        <v>353</v>
      </c>
      <c r="AD496" t="b">
        <v>0</v>
      </c>
      <c r="AE496" t="b">
        <v>0</v>
      </c>
      <c r="AF496" t="b">
        <v>0</v>
      </c>
      <c r="AG496" t="b">
        <v>0</v>
      </c>
      <c r="AH496" t="b">
        <v>1</v>
      </c>
      <c r="AI496" t="b">
        <v>0</v>
      </c>
      <c r="AJ496" t="b">
        <v>0</v>
      </c>
      <c r="AK496" t="b">
        <v>0</v>
      </c>
      <c r="AL496" t="b">
        <v>0</v>
      </c>
      <c r="AM496" t="b">
        <v>0</v>
      </c>
      <c r="AN496" t="b">
        <v>0</v>
      </c>
      <c r="AO496" t="b">
        <v>0</v>
      </c>
      <c r="AP496" t="b">
        <v>0</v>
      </c>
      <c r="AQ496" t="s">
        <v>61</v>
      </c>
      <c r="AR496" t="s">
        <v>61</v>
      </c>
      <c r="AS496" t="s">
        <v>61</v>
      </c>
      <c r="AT496" t="s">
        <v>61</v>
      </c>
      <c r="AU496">
        <f>INT(US_Accidents_March23__3[[#This Row],[Start_Time]])</f>
        <v>42740</v>
      </c>
      <c r="AV496">
        <f>HOUR(US_Accidents_March23__3[[#This Row],[Start_Time]])</f>
        <v>11</v>
      </c>
      <c r="AW496" t="str">
        <f>TEXT(US_Accidents_March23__3[[#This Row],[date]],"ddd")</f>
        <v>Thu</v>
      </c>
      <c r="AX496" t="str" cm="1">
        <f t="array" ref="AX496">_xlfn.IFS(US_Accidents_March23__3[[#This Row],[hour]]&lt;6,"NIGHT",US_Accidents_March23__3[[#This Row],[hour]]&lt;12,"MORNING",US_Accidents_March23__3[[#This Row],[hour]]&lt;17,"AFTERNOON",TRUE,"EVENING")</f>
        <v>MORNING</v>
      </c>
      <c r="AY496" t="str">
        <f>IF(WEEKDAY(US_Accidents_March23__3[[#This Row],[date]],2)&gt;5,"WEEKEND","WEEKDAY")</f>
        <v>WEEKDAY</v>
      </c>
    </row>
    <row r="497" spans="1:51" x14ac:dyDescent="0.35">
      <c r="A497" t="s">
        <v>2183</v>
      </c>
      <c r="B497" t="s">
        <v>46</v>
      </c>
      <c r="C497">
        <v>2</v>
      </c>
      <c r="D497" s="1">
        <v>42740.685567129629</v>
      </c>
      <c r="E497" s="1">
        <v>42740.706226851849</v>
      </c>
      <c r="F497">
        <v>41.248622999999995</v>
      </c>
      <c r="G497">
        <v>-96.138603000000003</v>
      </c>
      <c r="H497" t="s">
        <v>47</v>
      </c>
      <c r="I497" t="s">
        <v>47</v>
      </c>
      <c r="J497">
        <v>0.01</v>
      </c>
      <c r="K497" t="s">
        <v>1947</v>
      </c>
      <c r="L497" t="s">
        <v>1725</v>
      </c>
      <c r="M497" t="s">
        <v>1726</v>
      </c>
      <c r="N497" t="s">
        <v>1625</v>
      </c>
      <c r="O497" t="s">
        <v>692</v>
      </c>
      <c r="P497" t="s">
        <v>1727</v>
      </c>
      <c r="Q497" t="s">
        <v>53</v>
      </c>
      <c r="R497" t="s">
        <v>1679</v>
      </c>
      <c r="S497" t="s">
        <v>1685</v>
      </c>
      <c r="T497" s="1">
        <v>42740.690972222219</v>
      </c>
      <c r="U497">
        <v>11.8</v>
      </c>
      <c r="V497">
        <v>-2.2999999999999998</v>
      </c>
      <c r="W497">
        <v>63</v>
      </c>
      <c r="X497">
        <v>30.2</v>
      </c>
      <c r="Y497">
        <v>10</v>
      </c>
      <c r="Z497" t="s">
        <v>102</v>
      </c>
      <c r="AA497">
        <v>11.5</v>
      </c>
      <c r="AC497" t="s">
        <v>70</v>
      </c>
      <c r="AD497" t="b">
        <v>0</v>
      </c>
      <c r="AE497" t="b">
        <v>0</v>
      </c>
      <c r="AF497" t="b">
        <v>1</v>
      </c>
      <c r="AG497" t="b">
        <v>0</v>
      </c>
      <c r="AH497" t="b">
        <v>0</v>
      </c>
      <c r="AI497" t="b">
        <v>0</v>
      </c>
      <c r="AJ497" t="b">
        <v>0</v>
      </c>
      <c r="AK497" t="b">
        <v>0</v>
      </c>
      <c r="AL497" t="b">
        <v>0</v>
      </c>
      <c r="AM497" t="b">
        <v>0</v>
      </c>
      <c r="AN497" t="b">
        <v>0</v>
      </c>
      <c r="AO497" t="b">
        <v>1</v>
      </c>
      <c r="AP497" t="b">
        <v>0</v>
      </c>
      <c r="AQ497" t="s">
        <v>61</v>
      </c>
      <c r="AR497" t="s">
        <v>61</v>
      </c>
      <c r="AS497" t="s">
        <v>61</v>
      </c>
      <c r="AT497" t="s">
        <v>61</v>
      </c>
      <c r="AU497">
        <f>INT(US_Accidents_March23__3[[#This Row],[Start_Time]])</f>
        <v>42740</v>
      </c>
      <c r="AV497">
        <f>HOUR(US_Accidents_March23__3[[#This Row],[Start_Time]])</f>
        <v>16</v>
      </c>
      <c r="AW497" t="str">
        <f>TEXT(US_Accidents_March23__3[[#This Row],[date]],"ddd")</f>
        <v>Thu</v>
      </c>
      <c r="AX497" t="str" cm="1">
        <f t="array" ref="AX497">_xlfn.IFS(US_Accidents_March23__3[[#This Row],[hour]]&lt;6,"NIGHT",US_Accidents_March23__3[[#This Row],[hour]]&lt;12,"MORNING",US_Accidents_March23__3[[#This Row],[hour]]&lt;17,"AFTERNOON",TRUE,"EVENING")</f>
        <v>AFTERNOON</v>
      </c>
      <c r="AY497" t="str">
        <f>IF(WEEKDAY(US_Accidents_March23__3[[#This Row],[date]],2)&gt;5,"WEEKEND","WEEKDAY")</f>
        <v>WEEKDAY</v>
      </c>
    </row>
    <row r="498" spans="1:51" x14ac:dyDescent="0.35">
      <c r="A498" t="s">
        <v>2184</v>
      </c>
      <c r="B498" t="s">
        <v>46</v>
      </c>
      <c r="C498">
        <v>2</v>
      </c>
      <c r="D498" s="1">
        <v>42740.698796296296</v>
      </c>
      <c r="E498" s="1">
        <v>42740.722222222219</v>
      </c>
      <c r="F498">
        <v>41.277297999999995</v>
      </c>
      <c r="G498">
        <v>-96.234581000000006</v>
      </c>
      <c r="H498" t="s">
        <v>47</v>
      </c>
      <c r="I498" t="s">
        <v>47</v>
      </c>
      <c r="J498">
        <v>0.01</v>
      </c>
      <c r="K498" t="s">
        <v>2185</v>
      </c>
      <c r="L498" t="s">
        <v>1849</v>
      </c>
      <c r="M498" t="s">
        <v>1710</v>
      </c>
      <c r="N498" t="s">
        <v>1625</v>
      </c>
      <c r="O498" t="s">
        <v>692</v>
      </c>
      <c r="P498" t="s">
        <v>1741</v>
      </c>
      <c r="Q498" t="s">
        <v>53</v>
      </c>
      <c r="R498" t="s">
        <v>1679</v>
      </c>
      <c r="S498" t="s">
        <v>1685</v>
      </c>
      <c r="T498" s="1">
        <v>42740.704861111109</v>
      </c>
      <c r="U498">
        <v>11.3</v>
      </c>
      <c r="V498">
        <v>-2.2000000000000002</v>
      </c>
      <c r="W498">
        <v>67</v>
      </c>
      <c r="X498">
        <v>30.2</v>
      </c>
      <c r="Y498">
        <v>10</v>
      </c>
      <c r="Z498" t="s">
        <v>96</v>
      </c>
      <c r="AA498">
        <v>10.4</v>
      </c>
      <c r="AC498" t="s">
        <v>70</v>
      </c>
      <c r="AD498" t="b">
        <v>0</v>
      </c>
      <c r="AE498" t="b">
        <v>0</v>
      </c>
      <c r="AF498" t="b">
        <v>0</v>
      </c>
      <c r="AG498" t="b">
        <v>0</v>
      </c>
      <c r="AH498" t="b">
        <v>0</v>
      </c>
      <c r="AI498" t="b">
        <v>0</v>
      </c>
      <c r="AJ498" t="b">
        <v>0</v>
      </c>
      <c r="AK498" t="b">
        <v>0</v>
      </c>
      <c r="AL498" t="b">
        <v>0</v>
      </c>
      <c r="AM498" t="b">
        <v>0</v>
      </c>
      <c r="AN498" t="b">
        <v>0</v>
      </c>
      <c r="AO498" t="b">
        <v>0</v>
      </c>
      <c r="AP498" t="b">
        <v>0</v>
      </c>
      <c r="AQ498" t="s">
        <v>61</v>
      </c>
      <c r="AR498" t="s">
        <v>61</v>
      </c>
      <c r="AS498" t="s">
        <v>61</v>
      </c>
      <c r="AT498" t="s">
        <v>61</v>
      </c>
      <c r="AU498">
        <f>INT(US_Accidents_March23__3[[#This Row],[Start_Time]])</f>
        <v>42740</v>
      </c>
      <c r="AV498">
        <f>HOUR(US_Accidents_March23__3[[#This Row],[Start_Time]])</f>
        <v>16</v>
      </c>
      <c r="AW498" t="str">
        <f>TEXT(US_Accidents_March23__3[[#This Row],[date]],"ddd")</f>
        <v>Thu</v>
      </c>
      <c r="AX498" t="str" cm="1">
        <f t="array" ref="AX498">_xlfn.IFS(US_Accidents_March23__3[[#This Row],[hour]]&lt;6,"NIGHT",US_Accidents_March23__3[[#This Row],[hour]]&lt;12,"MORNING",US_Accidents_March23__3[[#This Row],[hour]]&lt;17,"AFTERNOON",TRUE,"EVENING")</f>
        <v>AFTERNOON</v>
      </c>
      <c r="AY498" t="str">
        <f>IF(WEEKDAY(US_Accidents_March23__3[[#This Row],[date]],2)&gt;5,"WEEKEND","WEEKDAY")</f>
        <v>WEEKDAY</v>
      </c>
    </row>
    <row r="499" spans="1:51" x14ac:dyDescent="0.35">
      <c r="A499" t="s">
        <v>2186</v>
      </c>
      <c r="B499" t="s">
        <v>46</v>
      </c>
      <c r="C499">
        <v>2</v>
      </c>
      <c r="D499" s="1">
        <v>42740.719722222224</v>
      </c>
      <c r="E499" s="1">
        <v>42740.74046296296</v>
      </c>
      <c r="F499">
        <v>41.205303000000001</v>
      </c>
      <c r="G499">
        <v>-96.098503000000008</v>
      </c>
      <c r="H499" t="s">
        <v>47</v>
      </c>
      <c r="I499" t="s">
        <v>47</v>
      </c>
      <c r="J499">
        <v>0.01</v>
      </c>
      <c r="K499" t="s">
        <v>2187</v>
      </c>
      <c r="L499" t="s">
        <v>1067</v>
      </c>
      <c r="M499" t="s">
        <v>1683</v>
      </c>
      <c r="N499" t="s">
        <v>1625</v>
      </c>
      <c r="O499" t="s">
        <v>692</v>
      </c>
      <c r="P499" t="s">
        <v>2188</v>
      </c>
      <c r="Q499" t="s">
        <v>53</v>
      </c>
      <c r="R499" t="s">
        <v>1679</v>
      </c>
      <c r="S499" t="s">
        <v>1685</v>
      </c>
      <c r="T499" s="1">
        <v>42740.71875</v>
      </c>
      <c r="U499">
        <v>11.1</v>
      </c>
      <c r="V499">
        <v>-2.4</v>
      </c>
      <c r="W499">
        <v>63</v>
      </c>
      <c r="X499">
        <v>30.21</v>
      </c>
      <c r="Y499">
        <v>10</v>
      </c>
      <c r="Z499" t="s">
        <v>102</v>
      </c>
      <c r="AA499">
        <v>10.4</v>
      </c>
      <c r="AC499" t="s">
        <v>76</v>
      </c>
      <c r="AD499" t="b">
        <v>0</v>
      </c>
      <c r="AE499" t="b">
        <v>0</v>
      </c>
      <c r="AF499" t="b">
        <v>1</v>
      </c>
      <c r="AG499" t="b">
        <v>0</v>
      </c>
      <c r="AH499" t="b">
        <v>0</v>
      </c>
      <c r="AI499" t="b">
        <v>0</v>
      </c>
      <c r="AJ499" t="b">
        <v>0</v>
      </c>
      <c r="AK499" t="b">
        <v>0</v>
      </c>
      <c r="AL499" t="b">
        <v>0</v>
      </c>
      <c r="AM499" t="b">
        <v>1</v>
      </c>
      <c r="AN499" t="b">
        <v>0</v>
      </c>
      <c r="AO499" t="b">
        <v>0</v>
      </c>
      <c r="AP499" t="b">
        <v>0</v>
      </c>
      <c r="AQ499" t="s">
        <v>57</v>
      </c>
      <c r="AR499" t="s">
        <v>61</v>
      </c>
      <c r="AS499" t="s">
        <v>61</v>
      </c>
      <c r="AT499" t="s">
        <v>61</v>
      </c>
      <c r="AU499">
        <f>INT(US_Accidents_March23__3[[#This Row],[Start_Time]])</f>
        <v>42740</v>
      </c>
      <c r="AV499">
        <f>HOUR(US_Accidents_March23__3[[#This Row],[Start_Time]])</f>
        <v>17</v>
      </c>
      <c r="AW499" t="str">
        <f>TEXT(US_Accidents_March23__3[[#This Row],[date]],"ddd")</f>
        <v>Thu</v>
      </c>
      <c r="AX499" t="str" cm="1">
        <f t="array" ref="AX499">_xlfn.IFS(US_Accidents_March23__3[[#This Row],[hour]]&lt;6,"NIGHT",US_Accidents_March23__3[[#This Row],[hour]]&lt;12,"MORNING",US_Accidents_March23__3[[#This Row],[hour]]&lt;17,"AFTERNOON",TRUE,"EVENING")</f>
        <v>EVENING</v>
      </c>
      <c r="AY499" t="str">
        <f>IF(WEEKDAY(US_Accidents_March23__3[[#This Row],[date]],2)&gt;5,"WEEKEND","WEEKDAY")</f>
        <v>WEEKDAY</v>
      </c>
    </row>
    <row r="500" spans="1:51" x14ac:dyDescent="0.35">
      <c r="A500" t="s">
        <v>2189</v>
      </c>
      <c r="B500" t="s">
        <v>46</v>
      </c>
      <c r="C500">
        <v>2</v>
      </c>
      <c r="D500" s="1">
        <v>42740.724849537037</v>
      </c>
      <c r="E500" s="1">
        <v>42740.745567129627</v>
      </c>
      <c r="F500">
        <v>41.212952000000001</v>
      </c>
      <c r="G500">
        <v>-95.936897000000002</v>
      </c>
      <c r="H500" t="s">
        <v>47</v>
      </c>
      <c r="I500" t="s">
        <v>47</v>
      </c>
      <c r="J500">
        <v>0.01</v>
      </c>
      <c r="K500" t="s">
        <v>2190</v>
      </c>
      <c r="L500" t="s">
        <v>2191</v>
      </c>
      <c r="M500" t="s">
        <v>1683</v>
      </c>
      <c r="N500" t="s">
        <v>1625</v>
      </c>
      <c r="O500" t="s">
        <v>692</v>
      </c>
      <c r="P500" t="s">
        <v>2192</v>
      </c>
      <c r="Q500" t="s">
        <v>53</v>
      </c>
      <c r="R500" t="s">
        <v>1679</v>
      </c>
      <c r="S500" t="s">
        <v>1694</v>
      </c>
      <c r="T500" s="1">
        <v>42740.706944444442</v>
      </c>
      <c r="U500">
        <v>9.1</v>
      </c>
      <c r="V500">
        <v>-4</v>
      </c>
      <c r="W500">
        <v>68</v>
      </c>
      <c r="X500">
        <v>30.29</v>
      </c>
      <c r="Y500">
        <v>10</v>
      </c>
      <c r="Z500" t="s">
        <v>102</v>
      </c>
      <c r="AA500">
        <v>9.1999999999999993</v>
      </c>
      <c r="AB500">
        <v>0</v>
      </c>
      <c r="AC500" t="s">
        <v>70</v>
      </c>
      <c r="AD500" t="b">
        <v>0</v>
      </c>
      <c r="AE500" t="b">
        <v>0</v>
      </c>
      <c r="AF500" t="b">
        <v>0</v>
      </c>
      <c r="AG500" t="b">
        <v>0</v>
      </c>
      <c r="AH500" t="b">
        <v>0</v>
      </c>
      <c r="AI500" t="b">
        <v>0</v>
      </c>
      <c r="AJ500" t="b">
        <v>0</v>
      </c>
      <c r="AK500" t="b">
        <v>0</v>
      </c>
      <c r="AL500" t="b">
        <v>0</v>
      </c>
      <c r="AM500" t="b">
        <v>0</v>
      </c>
      <c r="AN500" t="b">
        <v>0</v>
      </c>
      <c r="AO500" t="b">
        <v>0</v>
      </c>
      <c r="AP500" t="b">
        <v>0</v>
      </c>
      <c r="AQ500" t="s">
        <v>57</v>
      </c>
      <c r="AR500" t="s">
        <v>61</v>
      </c>
      <c r="AS500" t="s">
        <v>61</v>
      </c>
      <c r="AT500" t="s">
        <v>61</v>
      </c>
      <c r="AU500">
        <f>INT(US_Accidents_March23__3[[#This Row],[Start_Time]])</f>
        <v>42740</v>
      </c>
      <c r="AV500">
        <f>HOUR(US_Accidents_March23__3[[#This Row],[Start_Time]])</f>
        <v>17</v>
      </c>
      <c r="AW500" t="str">
        <f>TEXT(US_Accidents_March23__3[[#This Row],[date]],"ddd")</f>
        <v>Thu</v>
      </c>
      <c r="AX500" t="str" cm="1">
        <f t="array" ref="AX500">_xlfn.IFS(US_Accidents_March23__3[[#This Row],[hour]]&lt;6,"NIGHT",US_Accidents_March23__3[[#This Row],[hour]]&lt;12,"MORNING",US_Accidents_March23__3[[#This Row],[hour]]&lt;17,"AFTERNOON",TRUE,"EVENING")</f>
        <v>EVENING</v>
      </c>
      <c r="AY500" t="str">
        <f>IF(WEEKDAY(US_Accidents_March23__3[[#This Row],[date]],2)&gt;5,"WEEKEND","WEEKDAY")</f>
        <v>WEEKDAY</v>
      </c>
    </row>
    <row r="501" spans="1:51" x14ac:dyDescent="0.35">
      <c r="A501" t="s">
        <v>2193</v>
      </c>
      <c r="B501" t="s">
        <v>46</v>
      </c>
      <c r="C501">
        <v>2</v>
      </c>
      <c r="D501" s="1">
        <v>42740.755196759259</v>
      </c>
      <c r="E501" s="1">
        <v>42740.775914351849</v>
      </c>
      <c r="F501">
        <v>41.277553999999995</v>
      </c>
      <c r="G501">
        <v>-96.160347000000002</v>
      </c>
      <c r="H501" t="s">
        <v>47</v>
      </c>
      <c r="I501" t="s">
        <v>47</v>
      </c>
      <c r="J501">
        <v>0.01</v>
      </c>
      <c r="K501" t="s">
        <v>2194</v>
      </c>
      <c r="L501" t="s">
        <v>1712</v>
      </c>
      <c r="M501" t="s">
        <v>1683</v>
      </c>
      <c r="N501" t="s">
        <v>1625</v>
      </c>
      <c r="O501" t="s">
        <v>692</v>
      </c>
      <c r="P501" t="s">
        <v>1721</v>
      </c>
      <c r="Q501" t="s">
        <v>53</v>
      </c>
      <c r="R501" t="s">
        <v>1679</v>
      </c>
      <c r="S501" t="s">
        <v>1685</v>
      </c>
      <c r="T501" s="1">
        <v>42740.760416666664</v>
      </c>
      <c r="U501">
        <v>10.199999999999999</v>
      </c>
      <c r="V501">
        <v>-0.6</v>
      </c>
      <c r="W501">
        <v>70</v>
      </c>
      <c r="X501">
        <v>30.23</v>
      </c>
      <c r="Y501">
        <v>10</v>
      </c>
      <c r="Z501" t="s">
        <v>96</v>
      </c>
      <c r="AA501">
        <v>6.9</v>
      </c>
      <c r="AC501" t="s">
        <v>366</v>
      </c>
      <c r="AD501" t="b">
        <v>0</v>
      </c>
      <c r="AE501" t="b">
        <v>0</v>
      </c>
      <c r="AF501" t="b">
        <v>1</v>
      </c>
      <c r="AG501" t="b">
        <v>0</v>
      </c>
      <c r="AH501" t="b">
        <v>0</v>
      </c>
      <c r="AI501" t="b">
        <v>0</v>
      </c>
      <c r="AJ501" t="b">
        <v>0</v>
      </c>
      <c r="AK501" t="b">
        <v>0</v>
      </c>
      <c r="AL501" t="b">
        <v>0</v>
      </c>
      <c r="AM501" t="b">
        <v>0</v>
      </c>
      <c r="AN501" t="b">
        <v>0</v>
      </c>
      <c r="AO501" t="b">
        <v>0</v>
      </c>
      <c r="AP501" t="b">
        <v>0</v>
      </c>
      <c r="AQ501" t="s">
        <v>57</v>
      </c>
      <c r="AR501" t="s">
        <v>57</v>
      </c>
      <c r="AS501" t="s">
        <v>61</v>
      </c>
      <c r="AT501" t="s">
        <v>61</v>
      </c>
      <c r="AU501">
        <f>INT(US_Accidents_March23__3[[#This Row],[Start_Time]])</f>
        <v>42740</v>
      </c>
      <c r="AV501">
        <f>HOUR(US_Accidents_March23__3[[#This Row],[Start_Time]])</f>
        <v>18</v>
      </c>
      <c r="AW501" t="str">
        <f>TEXT(US_Accidents_March23__3[[#This Row],[date]],"ddd")</f>
        <v>Thu</v>
      </c>
      <c r="AX501" t="str" cm="1">
        <f t="array" ref="AX501">_xlfn.IFS(US_Accidents_March23__3[[#This Row],[hour]]&lt;6,"NIGHT",US_Accidents_March23__3[[#This Row],[hour]]&lt;12,"MORNING",US_Accidents_March23__3[[#This Row],[hour]]&lt;17,"AFTERNOON",TRUE,"EVENING")</f>
        <v>EVENING</v>
      </c>
      <c r="AY501" t="str">
        <f>IF(WEEKDAY(US_Accidents_March23__3[[#This Row],[date]],2)&gt;5,"WEEKEND","WEEKDAY")</f>
        <v>WEEKDAY</v>
      </c>
    </row>
    <row r="502" spans="1:51" x14ac:dyDescent="0.35">
      <c r="A502" t="s">
        <v>2195</v>
      </c>
      <c r="B502" t="s">
        <v>46</v>
      </c>
      <c r="C502">
        <v>2</v>
      </c>
      <c r="D502" s="1">
        <v>42741.357557870368</v>
      </c>
      <c r="E502" s="1">
        <v>42741.378252314818</v>
      </c>
      <c r="F502">
        <v>41.364554999999996</v>
      </c>
      <c r="G502">
        <v>-96.177605</v>
      </c>
      <c r="H502" t="s">
        <v>47</v>
      </c>
      <c r="I502" t="s">
        <v>47</v>
      </c>
      <c r="J502">
        <v>0</v>
      </c>
      <c r="K502" t="s">
        <v>2196</v>
      </c>
      <c r="L502" t="s">
        <v>2128</v>
      </c>
      <c r="M502" t="s">
        <v>1768</v>
      </c>
      <c r="N502" t="s">
        <v>1625</v>
      </c>
      <c r="O502" t="s">
        <v>692</v>
      </c>
      <c r="P502" t="s">
        <v>2197</v>
      </c>
      <c r="Q502" t="s">
        <v>53</v>
      </c>
      <c r="R502" t="s">
        <v>1679</v>
      </c>
      <c r="S502" t="s">
        <v>1735</v>
      </c>
      <c r="T502" s="1">
        <v>42741.357638888891</v>
      </c>
      <c r="U502">
        <v>-2.2000000000000002</v>
      </c>
      <c r="V502">
        <v>-14.2</v>
      </c>
      <c r="W502">
        <v>78</v>
      </c>
      <c r="X502">
        <v>30.25</v>
      </c>
      <c r="Y502">
        <v>10</v>
      </c>
      <c r="Z502" t="s">
        <v>69</v>
      </c>
      <c r="AA502">
        <v>5.8</v>
      </c>
      <c r="AC502" t="s">
        <v>366</v>
      </c>
      <c r="AD502" t="b">
        <v>0</v>
      </c>
      <c r="AE502" t="b">
        <v>0</v>
      </c>
      <c r="AF502" t="b">
        <v>0</v>
      </c>
      <c r="AG502" t="b">
        <v>0</v>
      </c>
      <c r="AH502" t="b">
        <v>0</v>
      </c>
      <c r="AI502" t="b">
        <v>0</v>
      </c>
      <c r="AJ502" t="b">
        <v>0</v>
      </c>
      <c r="AK502" t="b">
        <v>0</v>
      </c>
      <c r="AL502" t="b">
        <v>0</v>
      </c>
      <c r="AM502" t="b">
        <v>0</v>
      </c>
      <c r="AN502" t="b">
        <v>0</v>
      </c>
      <c r="AO502" t="b">
        <v>0</v>
      </c>
      <c r="AP502" t="b">
        <v>0</v>
      </c>
      <c r="AQ502" t="s">
        <v>61</v>
      </c>
      <c r="AR502" t="s">
        <v>61</v>
      </c>
      <c r="AS502" t="s">
        <v>61</v>
      </c>
      <c r="AT502" t="s">
        <v>61</v>
      </c>
      <c r="AU502">
        <f>INT(US_Accidents_March23__3[[#This Row],[Start_Time]])</f>
        <v>42741</v>
      </c>
      <c r="AV502">
        <f>HOUR(US_Accidents_March23__3[[#This Row],[Start_Time]])</f>
        <v>8</v>
      </c>
      <c r="AW502" t="str">
        <f>TEXT(US_Accidents_March23__3[[#This Row],[date]],"ddd")</f>
        <v>Fri</v>
      </c>
      <c r="AX502" t="str" cm="1">
        <f t="array" ref="AX502">_xlfn.IFS(US_Accidents_March23__3[[#This Row],[hour]]&lt;6,"NIGHT",US_Accidents_March23__3[[#This Row],[hour]]&lt;12,"MORNING",US_Accidents_March23__3[[#This Row],[hour]]&lt;17,"AFTERNOON",TRUE,"EVENING")</f>
        <v>MORNING</v>
      </c>
      <c r="AY502" t="str">
        <f>IF(WEEKDAY(US_Accidents_March23__3[[#This Row],[date]],2)&gt;5,"WEEKEND","WEEKDAY")</f>
        <v>WEEKDAY</v>
      </c>
    </row>
    <row r="503" spans="1:51" x14ac:dyDescent="0.35">
      <c r="A503" t="s">
        <v>2198</v>
      </c>
      <c r="B503" t="s">
        <v>46</v>
      </c>
      <c r="C503">
        <v>2</v>
      </c>
      <c r="D503" s="1">
        <v>42741.365057870367</v>
      </c>
      <c r="E503" s="1">
        <v>42741.385706018518</v>
      </c>
      <c r="F503">
        <v>41.190800000000003</v>
      </c>
      <c r="G503">
        <v>-96.138824</v>
      </c>
      <c r="H503" t="s">
        <v>47</v>
      </c>
      <c r="I503" t="s">
        <v>47</v>
      </c>
      <c r="J503">
        <v>0.01</v>
      </c>
      <c r="K503" t="s">
        <v>2199</v>
      </c>
      <c r="L503" t="s">
        <v>1725</v>
      </c>
      <c r="M503" t="s">
        <v>1683</v>
      </c>
      <c r="N503" t="s">
        <v>1692</v>
      </c>
      <c r="O503" t="s">
        <v>692</v>
      </c>
      <c r="P503" t="s">
        <v>1684</v>
      </c>
      <c r="Q503" t="s">
        <v>53</v>
      </c>
      <c r="R503" t="s">
        <v>1679</v>
      </c>
      <c r="S503" t="s">
        <v>1685</v>
      </c>
      <c r="T503" s="1">
        <v>42741.371527777781</v>
      </c>
      <c r="U503">
        <v>2.2999999999999998</v>
      </c>
      <c r="V503">
        <v>-5.2</v>
      </c>
      <c r="W503">
        <v>70</v>
      </c>
      <c r="X503">
        <v>30.31</v>
      </c>
      <c r="Y503">
        <v>10</v>
      </c>
      <c r="Z503" t="s">
        <v>85</v>
      </c>
      <c r="AA503">
        <v>3.5</v>
      </c>
      <c r="AC503" t="s">
        <v>366</v>
      </c>
      <c r="AD503" t="b">
        <v>0</v>
      </c>
      <c r="AE503" t="b">
        <v>0</v>
      </c>
      <c r="AF503" t="b">
        <v>1</v>
      </c>
      <c r="AG503" t="b">
        <v>0</v>
      </c>
      <c r="AH503" t="b">
        <v>0</v>
      </c>
      <c r="AI503" t="b">
        <v>0</v>
      </c>
      <c r="AJ503" t="b">
        <v>0</v>
      </c>
      <c r="AK503" t="b">
        <v>0</v>
      </c>
      <c r="AL503" t="b">
        <v>0</v>
      </c>
      <c r="AM503" t="b">
        <v>0</v>
      </c>
      <c r="AN503" t="b">
        <v>0</v>
      </c>
      <c r="AO503" t="b">
        <v>1</v>
      </c>
      <c r="AP503" t="b">
        <v>0</v>
      </c>
      <c r="AQ503" t="s">
        <v>61</v>
      </c>
      <c r="AR503" t="s">
        <v>61</v>
      </c>
      <c r="AS503" t="s">
        <v>61</v>
      </c>
      <c r="AT503" t="s">
        <v>61</v>
      </c>
      <c r="AU503">
        <f>INT(US_Accidents_March23__3[[#This Row],[Start_Time]])</f>
        <v>42741</v>
      </c>
      <c r="AV503">
        <f>HOUR(US_Accidents_March23__3[[#This Row],[Start_Time]])</f>
        <v>8</v>
      </c>
      <c r="AW503" t="str">
        <f>TEXT(US_Accidents_March23__3[[#This Row],[date]],"ddd")</f>
        <v>Fri</v>
      </c>
      <c r="AX503" t="str" cm="1">
        <f t="array" ref="AX503">_xlfn.IFS(US_Accidents_March23__3[[#This Row],[hour]]&lt;6,"NIGHT",US_Accidents_March23__3[[#This Row],[hour]]&lt;12,"MORNING",US_Accidents_March23__3[[#This Row],[hour]]&lt;17,"AFTERNOON",TRUE,"EVENING")</f>
        <v>MORNING</v>
      </c>
      <c r="AY503" t="str">
        <f>IF(WEEKDAY(US_Accidents_March23__3[[#This Row],[date]],2)&gt;5,"WEEKEND","WEEKDAY")</f>
        <v>WEEKDAY</v>
      </c>
    </row>
    <row r="504" spans="1:51" x14ac:dyDescent="0.35">
      <c r="A504" t="s">
        <v>2200</v>
      </c>
      <c r="B504" t="s">
        <v>46</v>
      </c>
      <c r="C504">
        <v>2</v>
      </c>
      <c r="D504" s="1">
        <v>42741.358206018522</v>
      </c>
      <c r="E504" s="1">
        <v>42741.378842592596</v>
      </c>
      <c r="F504">
        <v>41.277332000000001</v>
      </c>
      <c r="G504">
        <v>-95.983458999999996</v>
      </c>
      <c r="H504" t="s">
        <v>47</v>
      </c>
      <c r="I504" t="s">
        <v>47</v>
      </c>
      <c r="J504">
        <v>0.01</v>
      </c>
      <c r="K504" t="s">
        <v>2201</v>
      </c>
      <c r="L504" t="s">
        <v>1245</v>
      </c>
      <c r="M504" t="s">
        <v>1683</v>
      </c>
      <c r="N504" t="s">
        <v>1625</v>
      </c>
      <c r="O504" t="s">
        <v>692</v>
      </c>
      <c r="P504" t="s">
        <v>2202</v>
      </c>
      <c r="Q504" t="s">
        <v>53</v>
      </c>
      <c r="R504" t="s">
        <v>1679</v>
      </c>
      <c r="S504" t="s">
        <v>1696</v>
      </c>
      <c r="T504" s="1">
        <v>42741.369444444441</v>
      </c>
      <c r="U504">
        <v>1.9</v>
      </c>
      <c r="V504">
        <v>-5.6</v>
      </c>
      <c r="W504">
        <v>72</v>
      </c>
      <c r="X504">
        <v>30.38</v>
      </c>
      <c r="Y504">
        <v>10</v>
      </c>
      <c r="Z504" t="s">
        <v>165</v>
      </c>
      <c r="AA504">
        <v>3.5</v>
      </c>
      <c r="AC504" t="s">
        <v>362</v>
      </c>
      <c r="AD504" t="b">
        <v>0</v>
      </c>
      <c r="AE504" t="b">
        <v>0</v>
      </c>
      <c r="AF504" t="b">
        <v>0</v>
      </c>
      <c r="AG504" t="b">
        <v>0</v>
      </c>
      <c r="AH504" t="b">
        <v>0</v>
      </c>
      <c r="AI504" t="b">
        <v>0</v>
      </c>
      <c r="AJ504" t="b">
        <v>0</v>
      </c>
      <c r="AK504" t="b">
        <v>0</v>
      </c>
      <c r="AL504" t="b">
        <v>0</v>
      </c>
      <c r="AM504" t="b">
        <v>0</v>
      </c>
      <c r="AN504" t="b">
        <v>0</v>
      </c>
      <c r="AO504" t="b">
        <v>0</v>
      </c>
      <c r="AP504" t="b">
        <v>0</v>
      </c>
      <c r="AQ504" t="s">
        <v>61</v>
      </c>
      <c r="AR504" t="s">
        <v>61</v>
      </c>
      <c r="AS504" t="s">
        <v>61</v>
      </c>
      <c r="AT504" t="s">
        <v>61</v>
      </c>
      <c r="AU504">
        <f>INT(US_Accidents_March23__3[[#This Row],[Start_Time]])</f>
        <v>42741</v>
      </c>
      <c r="AV504">
        <f>HOUR(US_Accidents_March23__3[[#This Row],[Start_Time]])</f>
        <v>8</v>
      </c>
      <c r="AW504" t="str">
        <f>TEXT(US_Accidents_March23__3[[#This Row],[date]],"ddd")</f>
        <v>Fri</v>
      </c>
      <c r="AX504" t="str" cm="1">
        <f t="array" ref="AX504">_xlfn.IFS(US_Accidents_March23__3[[#This Row],[hour]]&lt;6,"NIGHT",US_Accidents_March23__3[[#This Row],[hour]]&lt;12,"MORNING",US_Accidents_March23__3[[#This Row],[hour]]&lt;17,"AFTERNOON",TRUE,"EVENING")</f>
        <v>MORNING</v>
      </c>
      <c r="AY504" t="str">
        <f>IF(WEEKDAY(US_Accidents_March23__3[[#This Row],[date]],2)&gt;5,"WEEKEND","WEEKDAY")</f>
        <v>WEEKDAY</v>
      </c>
    </row>
    <row r="505" spans="1:51" x14ac:dyDescent="0.35">
      <c r="A505" t="s">
        <v>2203</v>
      </c>
      <c r="B505" t="s">
        <v>46</v>
      </c>
      <c r="C505">
        <v>2</v>
      </c>
      <c r="D505" s="1">
        <v>42741.461087962962</v>
      </c>
      <c r="E505" s="1">
        <v>42741.481747685182</v>
      </c>
      <c r="F505">
        <v>41.238231999999996</v>
      </c>
      <c r="G505">
        <v>-95.933318999999997</v>
      </c>
      <c r="H505" t="s">
        <v>47</v>
      </c>
      <c r="I505" t="s">
        <v>47</v>
      </c>
      <c r="J505">
        <v>0.01</v>
      </c>
      <c r="K505" t="s">
        <v>2204</v>
      </c>
      <c r="L505" t="s">
        <v>1765</v>
      </c>
      <c r="M505" t="s">
        <v>1683</v>
      </c>
      <c r="N505" t="s">
        <v>1625</v>
      </c>
      <c r="O505" t="s">
        <v>692</v>
      </c>
      <c r="P505" t="s">
        <v>2205</v>
      </c>
      <c r="Q505" t="s">
        <v>53</v>
      </c>
      <c r="R505" t="s">
        <v>1679</v>
      </c>
      <c r="S505" t="s">
        <v>1696</v>
      </c>
      <c r="T505" s="1">
        <v>42741.452777777777</v>
      </c>
      <c r="U505">
        <v>10</v>
      </c>
      <c r="V505">
        <v>3.6</v>
      </c>
      <c r="W505">
        <v>56</v>
      </c>
      <c r="X505">
        <v>30.41</v>
      </c>
      <c r="Y505">
        <v>10</v>
      </c>
      <c r="Z505" t="s">
        <v>84</v>
      </c>
      <c r="AA505">
        <v>3.5</v>
      </c>
      <c r="AC505" t="s">
        <v>362</v>
      </c>
      <c r="AD505" t="b">
        <v>0</v>
      </c>
      <c r="AE505" t="b">
        <v>0</v>
      </c>
      <c r="AF505" t="b">
        <v>0</v>
      </c>
      <c r="AG505" t="b">
        <v>0</v>
      </c>
      <c r="AH505" t="b">
        <v>0</v>
      </c>
      <c r="AI505" t="b">
        <v>0</v>
      </c>
      <c r="AJ505" t="b">
        <v>0</v>
      </c>
      <c r="AK505" t="b">
        <v>0</v>
      </c>
      <c r="AL505" t="b">
        <v>0</v>
      </c>
      <c r="AM505" t="b">
        <v>0</v>
      </c>
      <c r="AN505" t="b">
        <v>0</v>
      </c>
      <c r="AO505" t="b">
        <v>1</v>
      </c>
      <c r="AP505" t="b">
        <v>0</v>
      </c>
      <c r="AQ505" t="s">
        <v>61</v>
      </c>
      <c r="AR505" t="s">
        <v>61</v>
      </c>
      <c r="AS505" t="s">
        <v>61</v>
      </c>
      <c r="AT505" t="s">
        <v>61</v>
      </c>
      <c r="AU505">
        <f>INT(US_Accidents_March23__3[[#This Row],[Start_Time]])</f>
        <v>42741</v>
      </c>
      <c r="AV505">
        <f>HOUR(US_Accidents_March23__3[[#This Row],[Start_Time]])</f>
        <v>11</v>
      </c>
      <c r="AW505" t="str">
        <f>TEXT(US_Accidents_March23__3[[#This Row],[date]],"ddd")</f>
        <v>Fri</v>
      </c>
      <c r="AX505" t="str" cm="1">
        <f t="array" ref="AX505">_xlfn.IFS(US_Accidents_March23__3[[#This Row],[hour]]&lt;6,"NIGHT",US_Accidents_March23__3[[#This Row],[hour]]&lt;12,"MORNING",US_Accidents_March23__3[[#This Row],[hour]]&lt;17,"AFTERNOON",TRUE,"EVENING")</f>
        <v>MORNING</v>
      </c>
      <c r="AY505" t="str">
        <f>IF(WEEKDAY(US_Accidents_March23__3[[#This Row],[date]],2)&gt;5,"WEEKEND","WEEKDAY")</f>
        <v>WEEKDAY</v>
      </c>
    </row>
    <row r="506" spans="1:51" x14ac:dyDescent="0.35">
      <c r="A506" t="s">
        <v>2206</v>
      </c>
      <c r="B506" t="s">
        <v>46</v>
      </c>
      <c r="C506">
        <v>3</v>
      </c>
      <c r="D506" s="1">
        <v>42741.527291666665</v>
      </c>
      <c r="E506" s="1">
        <v>42741.547858796293</v>
      </c>
      <c r="F506">
        <v>41.847908000000004</v>
      </c>
      <c r="G506">
        <v>-91.667229000000006</v>
      </c>
      <c r="H506" t="s">
        <v>47</v>
      </c>
      <c r="I506" t="s">
        <v>47</v>
      </c>
      <c r="J506">
        <v>6.82</v>
      </c>
      <c r="K506" t="s">
        <v>2207</v>
      </c>
      <c r="L506" t="s">
        <v>2006</v>
      </c>
      <c r="M506" t="s">
        <v>2007</v>
      </c>
      <c r="N506" t="s">
        <v>1681</v>
      </c>
      <c r="O506" t="s">
        <v>1688</v>
      </c>
      <c r="P506" t="s">
        <v>2008</v>
      </c>
      <c r="Q506" t="s">
        <v>53</v>
      </c>
      <c r="R506" t="s">
        <v>1679</v>
      </c>
      <c r="S506" t="s">
        <v>1717</v>
      </c>
      <c r="T506" s="1">
        <v>42741.536111111112</v>
      </c>
      <c r="U506">
        <v>5</v>
      </c>
      <c r="V506">
        <v>-11.6</v>
      </c>
      <c r="W506">
        <v>63</v>
      </c>
      <c r="X506">
        <v>30.36</v>
      </c>
      <c r="Y506">
        <v>10</v>
      </c>
      <c r="Z506" t="s">
        <v>102</v>
      </c>
      <c r="AA506">
        <v>12.7</v>
      </c>
      <c r="AC506" t="s">
        <v>76</v>
      </c>
      <c r="AD506" t="b">
        <v>0</v>
      </c>
      <c r="AE506" t="b">
        <v>0</v>
      </c>
      <c r="AF506" t="b">
        <v>0</v>
      </c>
      <c r="AG506" t="b">
        <v>0</v>
      </c>
      <c r="AH506" t="b">
        <v>0</v>
      </c>
      <c r="AI506" t="b">
        <v>0</v>
      </c>
      <c r="AJ506" t="b">
        <v>0</v>
      </c>
      <c r="AK506" t="b">
        <v>0</v>
      </c>
      <c r="AL506" t="b">
        <v>0</v>
      </c>
      <c r="AM506" t="b">
        <v>0</v>
      </c>
      <c r="AN506" t="b">
        <v>0</v>
      </c>
      <c r="AO506" t="b">
        <v>0</v>
      </c>
      <c r="AP506" t="b">
        <v>0</v>
      </c>
      <c r="AQ506" t="s">
        <v>61</v>
      </c>
      <c r="AR506" t="s">
        <v>61</v>
      </c>
      <c r="AS506" t="s">
        <v>61</v>
      </c>
      <c r="AT506" t="s">
        <v>61</v>
      </c>
      <c r="AU506">
        <f>INT(US_Accidents_March23__3[[#This Row],[Start_Time]])</f>
        <v>42741</v>
      </c>
      <c r="AV506">
        <f>HOUR(US_Accidents_March23__3[[#This Row],[Start_Time]])</f>
        <v>12</v>
      </c>
      <c r="AW506" t="str">
        <f>TEXT(US_Accidents_March23__3[[#This Row],[date]],"ddd")</f>
        <v>Fri</v>
      </c>
      <c r="AX506" t="str" cm="1">
        <f t="array" ref="AX506">_xlfn.IFS(US_Accidents_March23__3[[#This Row],[hour]]&lt;6,"NIGHT",US_Accidents_March23__3[[#This Row],[hour]]&lt;12,"MORNING",US_Accidents_March23__3[[#This Row],[hour]]&lt;17,"AFTERNOON",TRUE,"EVENING")</f>
        <v>AFTERNOON</v>
      </c>
      <c r="AY506" t="str">
        <f>IF(WEEKDAY(US_Accidents_March23__3[[#This Row],[date]],2)&gt;5,"WEEKEND","WEEKDAY")</f>
        <v>WEEKDAY</v>
      </c>
    </row>
    <row r="507" spans="1:51" x14ac:dyDescent="0.35">
      <c r="A507" t="s">
        <v>2208</v>
      </c>
      <c r="B507" t="s">
        <v>46</v>
      </c>
      <c r="C507">
        <v>2</v>
      </c>
      <c r="D507" s="1">
        <v>42741.594537037039</v>
      </c>
      <c r="E507" s="1">
        <v>42741.625648148147</v>
      </c>
      <c r="F507">
        <v>41.234203000000001</v>
      </c>
      <c r="G507">
        <v>-96.043212999999994</v>
      </c>
      <c r="H507" t="s">
        <v>47</v>
      </c>
      <c r="I507" t="s">
        <v>47</v>
      </c>
      <c r="J507">
        <v>0.01</v>
      </c>
      <c r="K507" t="s">
        <v>2209</v>
      </c>
      <c r="L507" t="s">
        <v>1697</v>
      </c>
      <c r="M507" t="s">
        <v>1683</v>
      </c>
      <c r="N507" t="s">
        <v>1625</v>
      </c>
      <c r="O507" t="s">
        <v>692</v>
      </c>
      <c r="P507" t="s">
        <v>1700</v>
      </c>
      <c r="Q507" t="s">
        <v>53</v>
      </c>
      <c r="R507" t="s">
        <v>1679</v>
      </c>
      <c r="S507" t="s">
        <v>1685</v>
      </c>
      <c r="T507" s="1">
        <v>42741.59375</v>
      </c>
      <c r="U507">
        <v>16.5</v>
      </c>
      <c r="V507">
        <v>9.4</v>
      </c>
      <c r="W507">
        <v>58</v>
      </c>
      <c r="X507">
        <v>30.29</v>
      </c>
      <c r="Y507">
        <v>10</v>
      </c>
      <c r="Z507" t="s">
        <v>85</v>
      </c>
      <c r="AA507">
        <v>4.5999999999999996</v>
      </c>
      <c r="AC507" t="s">
        <v>366</v>
      </c>
      <c r="AD507" t="b">
        <v>0</v>
      </c>
      <c r="AE507" t="b">
        <v>0</v>
      </c>
      <c r="AF507" t="b">
        <v>0</v>
      </c>
      <c r="AG507" t="b">
        <v>0</v>
      </c>
      <c r="AH507" t="b">
        <v>0</v>
      </c>
      <c r="AI507" t="b">
        <v>0</v>
      </c>
      <c r="AJ507" t="b">
        <v>0</v>
      </c>
      <c r="AK507" t="b">
        <v>0</v>
      </c>
      <c r="AL507" t="b">
        <v>0</v>
      </c>
      <c r="AM507" t="b">
        <v>0</v>
      </c>
      <c r="AN507" t="b">
        <v>0</v>
      </c>
      <c r="AO507" t="b">
        <v>1</v>
      </c>
      <c r="AP507" t="b">
        <v>0</v>
      </c>
      <c r="AQ507" t="s">
        <v>61</v>
      </c>
      <c r="AR507" t="s">
        <v>61</v>
      </c>
      <c r="AS507" t="s">
        <v>61</v>
      </c>
      <c r="AT507" t="s">
        <v>61</v>
      </c>
      <c r="AU507">
        <f>INT(US_Accidents_March23__3[[#This Row],[Start_Time]])</f>
        <v>42741</v>
      </c>
      <c r="AV507">
        <f>HOUR(US_Accidents_March23__3[[#This Row],[Start_Time]])</f>
        <v>14</v>
      </c>
      <c r="AW507" t="str">
        <f>TEXT(US_Accidents_March23__3[[#This Row],[date]],"ddd")</f>
        <v>Fri</v>
      </c>
      <c r="AX507" t="str" cm="1">
        <f t="array" ref="AX507">_xlfn.IFS(US_Accidents_March23__3[[#This Row],[hour]]&lt;6,"NIGHT",US_Accidents_March23__3[[#This Row],[hour]]&lt;12,"MORNING",US_Accidents_March23__3[[#This Row],[hour]]&lt;17,"AFTERNOON",TRUE,"EVENING")</f>
        <v>AFTERNOON</v>
      </c>
      <c r="AY507" t="str">
        <f>IF(WEEKDAY(US_Accidents_March23__3[[#This Row],[date]],2)&gt;5,"WEEKEND","WEEKDAY")</f>
        <v>WEEKDAY</v>
      </c>
    </row>
    <row r="508" spans="1:51" x14ac:dyDescent="0.35">
      <c r="A508" t="s">
        <v>2211</v>
      </c>
      <c r="B508" t="s">
        <v>46</v>
      </c>
      <c r="C508">
        <v>2</v>
      </c>
      <c r="D508" s="1">
        <v>42741.740289351852</v>
      </c>
      <c r="E508" s="1">
        <v>42741.781273148146</v>
      </c>
      <c r="F508">
        <v>41.357909999999997</v>
      </c>
      <c r="G508">
        <v>-95.902327999999997</v>
      </c>
      <c r="H508" t="s">
        <v>47</v>
      </c>
      <c r="I508" t="s">
        <v>47</v>
      </c>
      <c r="J508">
        <v>0</v>
      </c>
      <c r="K508" t="s">
        <v>2212</v>
      </c>
      <c r="L508" t="s">
        <v>2213</v>
      </c>
      <c r="M508" t="s">
        <v>1842</v>
      </c>
      <c r="N508" t="s">
        <v>1687</v>
      </c>
      <c r="O508" t="s">
        <v>1688</v>
      </c>
      <c r="P508" t="s">
        <v>1843</v>
      </c>
      <c r="Q508" t="s">
        <v>53</v>
      </c>
      <c r="R508" t="s">
        <v>1679</v>
      </c>
      <c r="S508" t="s">
        <v>1696</v>
      </c>
      <c r="T508" s="1">
        <v>42741.744444444441</v>
      </c>
      <c r="U508">
        <v>15.1</v>
      </c>
      <c r="V508">
        <v>6.4</v>
      </c>
      <c r="W508">
        <v>56</v>
      </c>
      <c r="X508">
        <v>30.42</v>
      </c>
      <c r="Y508">
        <v>10</v>
      </c>
      <c r="Z508" t="s">
        <v>84</v>
      </c>
      <c r="AA508">
        <v>5.8</v>
      </c>
      <c r="AC508" t="s">
        <v>366</v>
      </c>
      <c r="AD508" t="b">
        <v>0</v>
      </c>
      <c r="AE508" t="b">
        <v>0</v>
      </c>
      <c r="AF508" t="b">
        <v>0</v>
      </c>
      <c r="AG508" t="b">
        <v>0</v>
      </c>
      <c r="AH508" t="b">
        <v>0</v>
      </c>
      <c r="AI508" t="b">
        <v>0</v>
      </c>
      <c r="AJ508" t="b">
        <v>0</v>
      </c>
      <c r="AK508" t="b">
        <v>0</v>
      </c>
      <c r="AL508" t="b">
        <v>0</v>
      </c>
      <c r="AM508" t="b">
        <v>0</v>
      </c>
      <c r="AN508" t="b">
        <v>0</v>
      </c>
      <c r="AO508" t="b">
        <v>0</v>
      </c>
      <c r="AP508" t="b">
        <v>0</v>
      </c>
      <c r="AQ508" t="s">
        <v>57</v>
      </c>
      <c r="AR508" t="s">
        <v>57</v>
      </c>
      <c r="AS508" t="s">
        <v>61</v>
      </c>
      <c r="AT508" t="s">
        <v>61</v>
      </c>
      <c r="AU508">
        <f>INT(US_Accidents_March23__3[[#This Row],[Start_Time]])</f>
        <v>42741</v>
      </c>
      <c r="AV508">
        <f>HOUR(US_Accidents_March23__3[[#This Row],[Start_Time]])</f>
        <v>17</v>
      </c>
      <c r="AW508" t="str">
        <f>TEXT(US_Accidents_March23__3[[#This Row],[date]],"ddd")</f>
        <v>Fri</v>
      </c>
      <c r="AX508" t="str" cm="1">
        <f t="array" ref="AX508">_xlfn.IFS(US_Accidents_March23__3[[#This Row],[hour]]&lt;6,"NIGHT",US_Accidents_March23__3[[#This Row],[hour]]&lt;12,"MORNING",US_Accidents_March23__3[[#This Row],[hour]]&lt;17,"AFTERNOON",TRUE,"EVENING")</f>
        <v>EVENING</v>
      </c>
      <c r="AY508" t="str">
        <f>IF(WEEKDAY(US_Accidents_March23__3[[#This Row],[date]],2)&gt;5,"WEEKEND","WEEKDAY")</f>
        <v>WEEKDAY</v>
      </c>
    </row>
    <row r="509" spans="1:51" x14ac:dyDescent="0.35">
      <c r="A509" t="s">
        <v>2215</v>
      </c>
      <c r="B509" t="s">
        <v>46</v>
      </c>
      <c r="C509">
        <v>2</v>
      </c>
      <c r="D509" s="1">
        <v>42742.463171296295</v>
      </c>
      <c r="E509" s="1">
        <v>42742.494270833333</v>
      </c>
      <c r="F509">
        <v>41.252377000000003</v>
      </c>
      <c r="G509">
        <v>-95.937232999999992</v>
      </c>
      <c r="H509" t="s">
        <v>47</v>
      </c>
      <c r="I509" t="s">
        <v>47</v>
      </c>
      <c r="J509">
        <v>0</v>
      </c>
      <c r="K509" t="s">
        <v>1728</v>
      </c>
      <c r="L509" t="s">
        <v>1729</v>
      </c>
      <c r="M509" t="s">
        <v>1683</v>
      </c>
      <c r="N509" t="s">
        <v>1625</v>
      </c>
      <c r="O509" t="s">
        <v>692</v>
      </c>
      <c r="P509" t="s">
        <v>1730</v>
      </c>
      <c r="Q509" t="s">
        <v>53</v>
      </c>
      <c r="R509" t="s">
        <v>1679</v>
      </c>
      <c r="S509" t="s">
        <v>1696</v>
      </c>
      <c r="T509" s="1">
        <v>42742.452777777777</v>
      </c>
      <c r="U509">
        <v>16</v>
      </c>
      <c r="V509">
        <v>1.1000000000000001</v>
      </c>
      <c r="W509">
        <v>68</v>
      </c>
      <c r="X509">
        <v>30.71</v>
      </c>
      <c r="Y509">
        <v>10</v>
      </c>
      <c r="Z509" t="s">
        <v>371</v>
      </c>
      <c r="AA509">
        <v>15</v>
      </c>
      <c r="AC509" t="s">
        <v>362</v>
      </c>
      <c r="AD509" t="b">
        <v>0</v>
      </c>
      <c r="AE509" t="b">
        <v>0</v>
      </c>
      <c r="AF509" t="b">
        <v>1</v>
      </c>
      <c r="AG509" t="b">
        <v>0</v>
      </c>
      <c r="AH509" t="b">
        <v>0</v>
      </c>
      <c r="AI509" t="b">
        <v>1</v>
      </c>
      <c r="AJ509" t="b">
        <v>0</v>
      </c>
      <c r="AK509" t="b">
        <v>0</v>
      </c>
      <c r="AL509" t="b">
        <v>0</v>
      </c>
      <c r="AM509" t="b">
        <v>0</v>
      </c>
      <c r="AN509" t="b">
        <v>0</v>
      </c>
      <c r="AO509" t="b">
        <v>1</v>
      </c>
      <c r="AP509" t="b">
        <v>0</v>
      </c>
      <c r="AQ509" t="s">
        <v>61</v>
      </c>
      <c r="AR509" t="s">
        <v>61</v>
      </c>
      <c r="AS509" t="s">
        <v>61</v>
      </c>
      <c r="AT509" t="s">
        <v>61</v>
      </c>
      <c r="AU509">
        <f>INT(US_Accidents_March23__3[[#This Row],[Start_Time]])</f>
        <v>42742</v>
      </c>
      <c r="AV509">
        <f>HOUR(US_Accidents_March23__3[[#This Row],[Start_Time]])</f>
        <v>11</v>
      </c>
      <c r="AW509" t="str">
        <f>TEXT(US_Accidents_March23__3[[#This Row],[date]],"ddd")</f>
        <v>Sat</v>
      </c>
      <c r="AX509" t="str" cm="1">
        <f t="array" ref="AX509">_xlfn.IFS(US_Accidents_March23__3[[#This Row],[hour]]&lt;6,"NIGHT",US_Accidents_March23__3[[#This Row],[hour]]&lt;12,"MORNING",US_Accidents_March23__3[[#This Row],[hour]]&lt;17,"AFTERNOON",TRUE,"EVENING")</f>
        <v>MORNING</v>
      </c>
      <c r="AY509" t="str">
        <f>IF(WEEKDAY(US_Accidents_March23__3[[#This Row],[date]],2)&gt;5,"WEEKEND","WEEKDAY")</f>
        <v>WEEKEND</v>
      </c>
    </row>
    <row r="510" spans="1:51" x14ac:dyDescent="0.35">
      <c r="A510" t="s">
        <v>2217</v>
      </c>
      <c r="B510" t="s">
        <v>46</v>
      </c>
      <c r="C510">
        <v>3</v>
      </c>
      <c r="D510" s="1">
        <v>42744.315381944441</v>
      </c>
      <c r="E510" s="1">
        <v>42744.346296296295</v>
      </c>
      <c r="F510">
        <v>41.593181999999999</v>
      </c>
      <c r="G510">
        <v>-93.703468000000001</v>
      </c>
      <c r="H510" t="s">
        <v>47</v>
      </c>
      <c r="I510" t="s">
        <v>47</v>
      </c>
      <c r="J510">
        <v>0.5</v>
      </c>
      <c r="K510" t="s">
        <v>2218</v>
      </c>
      <c r="L510" t="s">
        <v>1814</v>
      </c>
      <c r="M510" t="s">
        <v>1776</v>
      </c>
      <c r="N510" t="s">
        <v>1569</v>
      </c>
      <c r="O510" t="s">
        <v>1688</v>
      </c>
      <c r="P510" t="s">
        <v>1815</v>
      </c>
      <c r="Q510" t="s">
        <v>53</v>
      </c>
      <c r="R510" t="s">
        <v>1679</v>
      </c>
      <c r="S510" t="s">
        <v>1748</v>
      </c>
      <c r="T510" s="1">
        <v>42744.32916666667</v>
      </c>
      <c r="U510">
        <v>16</v>
      </c>
      <c r="V510">
        <v>7.4</v>
      </c>
      <c r="W510">
        <v>77</v>
      </c>
      <c r="X510">
        <v>30.24</v>
      </c>
      <c r="Y510">
        <v>10</v>
      </c>
      <c r="Z510" t="s">
        <v>118</v>
      </c>
      <c r="AA510">
        <v>5.8</v>
      </c>
      <c r="AC510" t="s">
        <v>70</v>
      </c>
      <c r="AD510" t="b">
        <v>0</v>
      </c>
      <c r="AE510" t="b">
        <v>0</v>
      </c>
      <c r="AF510" t="b">
        <v>0</v>
      </c>
      <c r="AG510" t="b">
        <v>0</v>
      </c>
      <c r="AH510" t="b">
        <v>0</v>
      </c>
      <c r="AI510" t="b">
        <v>0</v>
      </c>
      <c r="AJ510" t="b">
        <v>0</v>
      </c>
      <c r="AK510" t="b">
        <v>0</v>
      </c>
      <c r="AL510" t="b">
        <v>0</v>
      </c>
      <c r="AM510" t="b">
        <v>0</v>
      </c>
      <c r="AN510" t="b">
        <v>0</v>
      </c>
      <c r="AO510" t="b">
        <v>0</v>
      </c>
      <c r="AP510" t="b">
        <v>0</v>
      </c>
      <c r="AQ510" t="s">
        <v>57</v>
      </c>
      <c r="AR510" t="s">
        <v>61</v>
      </c>
      <c r="AS510" t="s">
        <v>61</v>
      </c>
      <c r="AT510" t="s">
        <v>61</v>
      </c>
      <c r="AU510">
        <f>INT(US_Accidents_March23__3[[#This Row],[Start_Time]])</f>
        <v>42744</v>
      </c>
      <c r="AV510">
        <f>HOUR(US_Accidents_March23__3[[#This Row],[Start_Time]])</f>
        <v>7</v>
      </c>
      <c r="AW510" t="str">
        <f>TEXT(US_Accidents_March23__3[[#This Row],[date]],"ddd")</f>
        <v>Mon</v>
      </c>
      <c r="AX510" t="str" cm="1">
        <f t="array" ref="AX510">_xlfn.IFS(US_Accidents_March23__3[[#This Row],[hour]]&lt;6,"NIGHT",US_Accidents_March23__3[[#This Row],[hour]]&lt;12,"MORNING",US_Accidents_March23__3[[#This Row],[hour]]&lt;17,"AFTERNOON",TRUE,"EVENING")</f>
        <v>MORNING</v>
      </c>
      <c r="AY510" t="str">
        <f>IF(WEEKDAY(US_Accidents_March23__3[[#This Row],[date]],2)&gt;5,"WEEKEND","WEEKDAY")</f>
        <v>WEEKDAY</v>
      </c>
    </row>
    <row r="511" spans="1:51" x14ac:dyDescent="0.35">
      <c r="A511" t="s">
        <v>2219</v>
      </c>
      <c r="B511" t="s">
        <v>46</v>
      </c>
      <c r="C511">
        <v>3</v>
      </c>
      <c r="D511" s="1">
        <v>42744.597939814812</v>
      </c>
      <c r="E511" s="1">
        <v>42744.629027777781</v>
      </c>
      <c r="F511">
        <v>41.286155999999998</v>
      </c>
      <c r="G511">
        <v>-96.075752000000008</v>
      </c>
      <c r="H511" t="s">
        <v>47</v>
      </c>
      <c r="I511" t="s">
        <v>47</v>
      </c>
      <c r="J511">
        <v>0.01</v>
      </c>
      <c r="K511" t="s">
        <v>2220</v>
      </c>
      <c r="L511" t="s">
        <v>977</v>
      </c>
      <c r="M511" t="s">
        <v>1683</v>
      </c>
      <c r="N511" t="s">
        <v>1625</v>
      </c>
      <c r="O511" t="s">
        <v>692</v>
      </c>
      <c r="P511" t="s">
        <v>1732</v>
      </c>
      <c r="Q511" t="s">
        <v>53</v>
      </c>
      <c r="R511" t="s">
        <v>1679</v>
      </c>
      <c r="S511" t="s">
        <v>1685</v>
      </c>
      <c r="T511" s="1">
        <v>42744.59375</v>
      </c>
      <c r="U511">
        <v>33.4</v>
      </c>
      <c r="V511">
        <v>23.1</v>
      </c>
      <c r="W511">
        <v>58</v>
      </c>
      <c r="X511">
        <v>29.8</v>
      </c>
      <c r="Y511">
        <v>10</v>
      </c>
      <c r="Z511" t="s">
        <v>457</v>
      </c>
      <c r="AA511">
        <v>16.100000000000001</v>
      </c>
      <c r="AC511" t="s">
        <v>366</v>
      </c>
      <c r="AD511" t="b">
        <v>0</v>
      </c>
      <c r="AE511" t="b">
        <v>0</v>
      </c>
      <c r="AF511" t="b">
        <v>0</v>
      </c>
      <c r="AG511" t="b">
        <v>0</v>
      </c>
      <c r="AH511" t="b">
        <v>0</v>
      </c>
      <c r="AI511" t="b">
        <v>0</v>
      </c>
      <c r="AJ511" t="b">
        <v>0</v>
      </c>
      <c r="AK511" t="b">
        <v>0</v>
      </c>
      <c r="AL511" t="b">
        <v>0</v>
      </c>
      <c r="AM511" t="b">
        <v>0</v>
      </c>
      <c r="AN511" t="b">
        <v>0</v>
      </c>
      <c r="AO511" t="b">
        <v>0</v>
      </c>
      <c r="AP511" t="b">
        <v>0</v>
      </c>
      <c r="AQ511" t="s">
        <v>61</v>
      </c>
      <c r="AR511" t="s">
        <v>61</v>
      </c>
      <c r="AS511" t="s">
        <v>61</v>
      </c>
      <c r="AT511" t="s">
        <v>61</v>
      </c>
      <c r="AU511">
        <f>INT(US_Accidents_March23__3[[#This Row],[Start_Time]])</f>
        <v>42744</v>
      </c>
      <c r="AV511">
        <f>HOUR(US_Accidents_March23__3[[#This Row],[Start_Time]])</f>
        <v>14</v>
      </c>
      <c r="AW511" t="str">
        <f>TEXT(US_Accidents_March23__3[[#This Row],[date]],"ddd")</f>
        <v>Mon</v>
      </c>
      <c r="AX511" t="str" cm="1">
        <f t="array" ref="AX511">_xlfn.IFS(US_Accidents_March23__3[[#This Row],[hour]]&lt;6,"NIGHT",US_Accidents_March23__3[[#This Row],[hour]]&lt;12,"MORNING",US_Accidents_March23__3[[#This Row],[hour]]&lt;17,"AFTERNOON",TRUE,"EVENING")</f>
        <v>AFTERNOON</v>
      </c>
      <c r="AY511" t="str">
        <f>IF(WEEKDAY(US_Accidents_March23__3[[#This Row],[date]],2)&gt;5,"WEEKEND","WEEKDAY")</f>
        <v>WEEKDAY</v>
      </c>
    </row>
    <row r="512" spans="1:51" x14ac:dyDescent="0.35">
      <c r="A512" t="s">
        <v>2221</v>
      </c>
      <c r="B512" t="s">
        <v>46</v>
      </c>
      <c r="C512">
        <v>2</v>
      </c>
      <c r="D512" s="1">
        <v>42745.310740740744</v>
      </c>
      <c r="E512" s="1">
        <v>42745.331388888888</v>
      </c>
      <c r="F512">
        <v>41.304031000000002</v>
      </c>
      <c r="G512">
        <v>-95.966171000000003</v>
      </c>
      <c r="H512" t="s">
        <v>47</v>
      </c>
      <c r="I512" t="s">
        <v>47</v>
      </c>
      <c r="J512">
        <v>0</v>
      </c>
      <c r="K512" t="s">
        <v>2222</v>
      </c>
      <c r="L512" t="s">
        <v>2223</v>
      </c>
      <c r="M512" t="s">
        <v>1683</v>
      </c>
      <c r="N512" t="s">
        <v>1625</v>
      </c>
      <c r="O512" t="s">
        <v>692</v>
      </c>
      <c r="P512" t="s">
        <v>2224</v>
      </c>
      <c r="Q512" t="s">
        <v>53</v>
      </c>
      <c r="R512" t="s">
        <v>1679</v>
      </c>
      <c r="S512" t="s">
        <v>1696</v>
      </c>
      <c r="T512" s="1">
        <v>42745.327777777777</v>
      </c>
      <c r="U512">
        <v>35.1</v>
      </c>
      <c r="V512">
        <v>22.7</v>
      </c>
      <c r="W512">
        <v>82</v>
      </c>
      <c r="X512">
        <v>29.43</v>
      </c>
      <c r="Y512">
        <v>7</v>
      </c>
      <c r="Z512" t="s">
        <v>102</v>
      </c>
      <c r="AA512">
        <v>25.3</v>
      </c>
      <c r="AB512">
        <v>0.08</v>
      </c>
      <c r="AC512" t="s">
        <v>56</v>
      </c>
      <c r="AD512" t="b">
        <v>0</v>
      </c>
      <c r="AE512" t="b">
        <v>0</v>
      </c>
      <c r="AF512" t="b">
        <v>0</v>
      </c>
      <c r="AG512" t="b">
        <v>0</v>
      </c>
      <c r="AH512" t="b">
        <v>0</v>
      </c>
      <c r="AI512" t="b">
        <v>0</v>
      </c>
      <c r="AJ512" t="b">
        <v>0</v>
      </c>
      <c r="AK512" t="b">
        <v>0</v>
      </c>
      <c r="AL512" t="b">
        <v>0</v>
      </c>
      <c r="AM512" t="b">
        <v>0</v>
      </c>
      <c r="AN512" t="b">
        <v>0</v>
      </c>
      <c r="AO512" t="b">
        <v>0</v>
      </c>
      <c r="AP512" t="b">
        <v>0</v>
      </c>
      <c r="AQ512" t="s">
        <v>57</v>
      </c>
      <c r="AR512" t="s">
        <v>61</v>
      </c>
      <c r="AS512" t="s">
        <v>61</v>
      </c>
      <c r="AT512" t="s">
        <v>61</v>
      </c>
      <c r="AU512">
        <f>INT(US_Accidents_March23__3[[#This Row],[Start_Time]])</f>
        <v>42745</v>
      </c>
      <c r="AV512">
        <f>HOUR(US_Accidents_March23__3[[#This Row],[Start_Time]])</f>
        <v>7</v>
      </c>
      <c r="AW512" t="str">
        <f>TEXT(US_Accidents_March23__3[[#This Row],[date]],"ddd")</f>
        <v>Tue</v>
      </c>
      <c r="AX512" t="str" cm="1">
        <f t="array" ref="AX512">_xlfn.IFS(US_Accidents_March23__3[[#This Row],[hour]]&lt;6,"NIGHT",US_Accidents_March23__3[[#This Row],[hour]]&lt;12,"MORNING",US_Accidents_March23__3[[#This Row],[hour]]&lt;17,"AFTERNOON",TRUE,"EVENING")</f>
        <v>MORNING</v>
      </c>
      <c r="AY512" t="str">
        <f>IF(WEEKDAY(US_Accidents_March23__3[[#This Row],[date]],2)&gt;5,"WEEKEND","WEEKDAY")</f>
        <v>WEEKDAY</v>
      </c>
    </row>
    <row r="513" spans="1:51" x14ac:dyDescent="0.35">
      <c r="A513" t="s">
        <v>2225</v>
      </c>
      <c r="B513" t="s">
        <v>46</v>
      </c>
      <c r="C513">
        <v>2</v>
      </c>
      <c r="D513" s="1">
        <v>42745.362743055557</v>
      </c>
      <c r="E513" s="1">
        <v>42745.383414351854</v>
      </c>
      <c r="F513">
        <v>41.212260999999998</v>
      </c>
      <c r="G513">
        <v>-95.947051999999999</v>
      </c>
      <c r="H513" t="s">
        <v>47</v>
      </c>
      <c r="I513" t="s">
        <v>47</v>
      </c>
      <c r="J513">
        <v>0.01</v>
      </c>
      <c r="K513" t="s">
        <v>2226</v>
      </c>
      <c r="L513" t="s">
        <v>1772</v>
      </c>
      <c r="M513" t="s">
        <v>1683</v>
      </c>
      <c r="N513" t="s">
        <v>1625</v>
      </c>
      <c r="O513" t="s">
        <v>692</v>
      </c>
      <c r="P513" t="s">
        <v>1827</v>
      </c>
      <c r="Q513" t="s">
        <v>53</v>
      </c>
      <c r="R513" t="s">
        <v>1679</v>
      </c>
      <c r="S513" t="s">
        <v>1694</v>
      </c>
      <c r="T513" s="1">
        <v>42745.373611111114</v>
      </c>
      <c r="U513">
        <v>30.4</v>
      </c>
      <c r="V513">
        <v>16.5</v>
      </c>
      <c r="W513">
        <v>96</v>
      </c>
      <c r="X513">
        <v>29.54</v>
      </c>
      <c r="Y513">
        <v>10</v>
      </c>
      <c r="Z513" t="s">
        <v>102</v>
      </c>
      <c r="AA513">
        <v>25.3</v>
      </c>
      <c r="AB513">
        <v>0.01</v>
      </c>
      <c r="AC513" t="s">
        <v>70</v>
      </c>
      <c r="AD513" t="b">
        <v>0</v>
      </c>
      <c r="AE513" t="b">
        <v>0</v>
      </c>
      <c r="AF513" t="b">
        <v>1</v>
      </c>
      <c r="AG513" t="b">
        <v>0</v>
      </c>
      <c r="AH513" t="b">
        <v>0</v>
      </c>
      <c r="AI513" t="b">
        <v>0</v>
      </c>
      <c r="AJ513" t="b">
        <v>0</v>
      </c>
      <c r="AK513" t="b">
        <v>0</v>
      </c>
      <c r="AL513" t="b">
        <v>0</v>
      </c>
      <c r="AM513" t="b">
        <v>0</v>
      </c>
      <c r="AN513" t="b">
        <v>0</v>
      </c>
      <c r="AO513" t="b">
        <v>1</v>
      </c>
      <c r="AP513" t="b">
        <v>0</v>
      </c>
      <c r="AQ513" t="s">
        <v>61</v>
      </c>
      <c r="AR513" t="s">
        <v>61</v>
      </c>
      <c r="AS513" t="s">
        <v>61</v>
      </c>
      <c r="AT513" t="s">
        <v>61</v>
      </c>
      <c r="AU513">
        <f>INT(US_Accidents_March23__3[[#This Row],[Start_Time]])</f>
        <v>42745</v>
      </c>
      <c r="AV513">
        <f>HOUR(US_Accidents_March23__3[[#This Row],[Start_Time]])</f>
        <v>8</v>
      </c>
      <c r="AW513" t="str">
        <f>TEXT(US_Accidents_March23__3[[#This Row],[date]],"ddd")</f>
        <v>Tue</v>
      </c>
      <c r="AX513" t="str" cm="1">
        <f t="array" ref="AX513">_xlfn.IFS(US_Accidents_March23__3[[#This Row],[hour]]&lt;6,"NIGHT",US_Accidents_March23__3[[#This Row],[hour]]&lt;12,"MORNING",US_Accidents_March23__3[[#This Row],[hour]]&lt;17,"AFTERNOON",TRUE,"EVENING")</f>
        <v>MORNING</v>
      </c>
      <c r="AY513" t="str">
        <f>IF(WEEKDAY(US_Accidents_March23__3[[#This Row],[date]],2)&gt;5,"WEEKEND","WEEKDAY")</f>
        <v>WEEKDAY</v>
      </c>
    </row>
    <row r="514" spans="1:51" x14ac:dyDescent="0.35">
      <c r="A514" t="s">
        <v>2227</v>
      </c>
      <c r="B514" t="s">
        <v>46</v>
      </c>
      <c r="C514">
        <v>2</v>
      </c>
      <c r="D514" s="1">
        <v>42745.421018518522</v>
      </c>
      <c r="E514" s="1">
        <v>42745.45208333333</v>
      </c>
      <c r="F514">
        <v>41.271053000000002</v>
      </c>
      <c r="G514">
        <v>-95.980346999999995</v>
      </c>
      <c r="H514" t="s">
        <v>47</v>
      </c>
      <c r="I514" t="s">
        <v>47</v>
      </c>
      <c r="J514">
        <v>0</v>
      </c>
      <c r="K514" t="s">
        <v>2228</v>
      </c>
      <c r="L514" t="s">
        <v>1826</v>
      </c>
      <c r="M514" t="s">
        <v>1683</v>
      </c>
      <c r="N514" t="s">
        <v>1625</v>
      </c>
      <c r="O514" t="s">
        <v>692</v>
      </c>
      <c r="P514" t="s">
        <v>2229</v>
      </c>
      <c r="Q514" t="s">
        <v>53</v>
      </c>
      <c r="R514" t="s">
        <v>1679</v>
      </c>
      <c r="S514" t="s">
        <v>1696</v>
      </c>
      <c r="T514" s="1">
        <v>42745.420138888891</v>
      </c>
      <c r="U514">
        <v>26.1</v>
      </c>
      <c r="V514">
        <v>11.3</v>
      </c>
      <c r="W514">
        <v>71</v>
      </c>
      <c r="X514">
        <v>29.61</v>
      </c>
      <c r="Y514">
        <v>7</v>
      </c>
      <c r="Z514" t="s">
        <v>102</v>
      </c>
      <c r="AA514">
        <v>23</v>
      </c>
      <c r="AB514">
        <v>0</v>
      </c>
      <c r="AC514" t="s">
        <v>119</v>
      </c>
      <c r="AD514" t="b">
        <v>0</v>
      </c>
      <c r="AE514" t="b">
        <v>0</v>
      </c>
      <c r="AF514" t="b">
        <v>0</v>
      </c>
      <c r="AG514" t="b">
        <v>0</v>
      </c>
      <c r="AH514" t="b">
        <v>0</v>
      </c>
      <c r="AI514" t="b">
        <v>0</v>
      </c>
      <c r="AJ514" t="b">
        <v>0</v>
      </c>
      <c r="AK514" t="b">
        <v>0</v>
      </c>
      <c r="AL514" t="b">
        <v>0</v>
      </c>
      <c r="AM514" t="b">
        <v>0</v>
      </c>
      <c r="AN514" t="b">
        <v>0</v>
      </c>
      <c r="AO514" t="b">
        <v>0</v>
      </c>
      <c r="AP514" t="b">
        <v>0</v>
      </c>
      <c r="AQ514" t="s">
        <v>61</v>
      </c>
      <c r="AR514" t="s">
        <v>61</v>
      </c>
      <c r="AS514" t="s">
        <v>61</v>
      </c>
      <c r="AT514" t="s">
        <v>61</v>
      </c>
      <c r="AU514">
        <f>INT(US_Accidents_March23__3[[#This Row],[Start_Time]])</f>
        <v>42745</v>
      </c>
      <c r="AV514">
        <f>HOUR(US_Accidents_March23__3[[#This Row],[Start_Time]])</f>
        <v>10</v>
      </c>
      <c r="AW514" t="str">
        <f>TEXT(US_Accidents_March23__3[[#This Row],[date]],"ddd")</f>
        <v>Tue</v>
      </c>
      <c r="AX514" t="str" cm="1">
        <f t="array" ref="AX514">_xlfn.IFS(US_Accidents_March23__3[[#This Row],[hour]]&lt;6,"NIGHT",US_Accidents_March23__3[[#This Row],[hour]]&lt;12,"MORNING",US_Accidents_March23__3[[#This Row],[hour]]&lt;17,"AFTERNOON",TRUE,"EVENING")</f>
        <v>MORNING</v>
      </c>
      <c r="AY514" t="str">
        <f>IF(WEEKDAY(US_Accidents_March23__3[[#This Row],[date]],2)&gt;5,"WEEKEND","WEEKDAY")</f>
        <v>WEEKDAY</v>
      </c>
    </row>
    <row r="515" spans="1:51" x14ac:dyDescent="0.35">
      <c r="A515" t="s">
        <v>2230</v>
      </c>
      <c r="B515" t="s">
        <v>46</v>
      </c>
      <c r="C515">
        <v>3</v>
      </c>
      <c r="D515" s="1">
        <v>42745.472060185188</v>
      </c>
      <c r="E515" s="1">
        <v>42745.4925</v>
      </c>
      <c r="F515">
        <v>42.330055000000002</v>
      </c>
      <c r="G515">
        <v>-96.318581000000009</v>
      </c>
      <c r="H515" t="s">
        <v>47</v>
      </c>
      <c r="I515" t="s">
        <v>47</v>
      </c>
      <c r="J515">
        <v>8.1300000000000008</v>
      </c>
      <c r="K515" t="s">
        <v>2231</v>
      </c>
      <c r="L515" t="s">
        <v>1831</v>
      </c>
      <c r="M515" t="s">
        <v>1832</v>
      </c>
      <c r="N515" t="s">
        <v>1680</v>
      </c>
      <c r="O515" t="s">
        <v>1688</v>
      </c>
      <c r="P515" t="s">
        <v>1833</v>
      </c>
      <c r="Q515" t="s">
        <v>53</v>
      </c>
      <c r="R515" t="s">
        <v>1679</v>
      </c>
      <c r="S515" t="s">
        <v>1763</v>
      </c>
      <c r="T515" s="1">
        <v>42745.488194444442</v>
      </c>
      <c r="U515">
        <v>19.899999999999999</v>
      </c>
      <c r="V515">
        <v>1.3</v>
      </c>
      <c r="W515">
        <v>65</v>
      </c>
      <c r="X515">
        <v>29.65</v>
      </c>
      <c r="Y515">
        <v>9</v>
      </c>
      <c r="Z515" t="s">
        <v>102</v>
      </c>
      <c r="AA515">
        <v>29.9</v>
      </c>
      <c r="AB515">
        <v>0</v>
      </c>
      <c r="AC515" t="s">
        <v>119</v>
      </c>
      <c r="AD515" t="b">
        <v>0</v>
      </c>
      <c r="AE515" t="b">
        <v>0</v>
      </c>
      <c r="AF515" t="b">
        <v>0</v>
      </c>
      <c r="AG515" t="b">
        <v>0</v>
      </c>
      <c r="AH515" t="b">
        <v>0</v>
      </c>
      <c r="AI515" t="b">
        <v>0</v>
      </c>
      <c r="AJ515" t="b">
        <v>0</v>
      </c>
      <c r="AK515" t="b">
        <v>0</v>
      </c>
      <c r="AL515" t="b">
        <v>0</v>
      </c>
      <c r="AM515" t="b">
        <v>0</v>
      </c>
      <c r="AN515" t="b">
        <v>0</v>
      </c>
      <c r="AO515" t="b">
        <v>0</v>
      </c>
      <c r="AP515" t="b">
        <v>0</v>
      </c>
      <c r="AQ515" t="s">
        <v>61</v>
      </c>
      <c r="AR515" t="s">
        <v>61</v>
      </c>
      <c r="AS515" t="s">
        <v>61</v>
      </c>
      <c r="AT515" t="s">
        <v>61</v>
      </c>
      <c r="AU515">
        <f>INT(US_Accidents_March23__3[[#This Row],[Start_Time]])</f>
        <v>42745</v>
      </c>
      <c r="AV515">
        <f>HOUR(US_Accidents_March23__3[[#This Row],[Start_Time]])</f>
        <v>11</v>
      </c>
      <c r="AW515" t="str">
        <f>TEXT(US_Accidents_March23__3[[#This Row],[date]],"ddd")</f>
        <v>Tue</v>
      </c>
      <c r="AX515" t="str" cm="1">
        <f t="array" ref="AX515">_xlfn.IFS(US_Accidents_March23__3[[#This Row],[hour]]&lt;6,"NIGHT",US_Accidents_March23__3[[#This Row],[hour]]&lt;12,"MORNING",US_Accidents_March23__3[[#This Row],[hour]]&lt;17,"AFTERNOON",TRUE,"EVENING")</f>
        <v>MORNING</v>
      </c>
      <c r="AY515" t="str">
        <f>IF(WEEKDAY(US_Accidents_March23__3[[#This Row],[date]],2)&gt;5,"WEEKEND","WEEKDAY")</f>
        <v>WEEKDAY</v>
      </c>
    </row>
    <row r="516" spans="1:51" x14ac:dyDescent="0.35">
      <c r="A516" t="s">
        <v>2232</v>
      </c>
      <c r="B516" t="s">
        <v>46</v>
      </c>
      <c r="C516">
        <v>2</v>
      </c>
      <c r="D516" s="1">
        <v>42745.474490740744</v>
      </c>
      <c r="E516" s="1">
        <v>42745.495162037034</v>
      </c>
      <c r="F516">
        <v>41.176727</v>
      </c>
      <c r="G516">
        <v>-96.090652000000006</v>
      </c>
      <c r="H516" t="s">
        <v>47</v>
      </c>
      <c r="I516" t="s">
        <v>47</v>
      </c>
      <c r="J516">
        <v>0</v>
      </c>
      <c r="K516" t="s">
        <v>2233</v>
      </c>
      <c r="L516" t="s">
        <v>1818</v>
      </c>
      <c r="M516" t="s">
        <v>1761</v>
      </c>
      <c r="N516" t="s">
        <v>1692</v>
      </c>
      <c r="O516" t="s">
        <v>692</v>
      </c>
      <c r="P516" t="s">
        <v>1762</v>
      </c>
      <c r="Q516" t="s">
        <v>53</v>
      </c>
      <c r="R516" t="s">
        <v>1679</v>
      </c>
      <c r="S516" t="s">
        <v>1685</v>
      </c>
      <c r="T516" s="1">
        <v>42745.46875</v>
      </c>
      <c r="U516">
        <v>26.8</v>
      </c>
      <c r="V516">
        <v>11.9</v>
      </c>
      <c r="W516">
        <v>69</v>
      </c>
      <c r="X516">
        <v>29.72</v>
      </c>
      <c r="Y516">
        <v>10</v>
      </c>
      <c r="Z516" t="s">
        <v>96</v>
      </c>
      <c r="AA516">
        <v>24.2</v>
      </c>
      <c r="AC516" t="s">
        <v>76</v>
      </c>
      <c r="AD516" t="b">
        <v>0</v>
      </c>
      <c r="AE516" t="b">
        <v>0</v>
      </c>
      <c r="AF516" t="b">
        <v>0</v>
      </c>
      <c r="AG516" t="b">
        <v>0</v>
      </c>
      <c r="AH516" t="b">
        <v>0</v>
      </c>
      <c r="AI516" t="b">
        <v>0</v>
      </c>
      <c r="AJ516" t="b">
        <v>0</v>
      </c>
      <c r="AK516" t="b">
        <v>0</v>
      </c>
      <c r="AL516" t="b">
        <v>0</v>
      </c>
      <c r="AM516" t="b">
        <v>0</v>
      </c>
      <c r="AN516" t="b">
        <v>0</v>
      </c>
      <c r="AO516" t="b">
        <v>1</v>
      </c>
      <c r="AP516" t="b">
        <v>0</v>
      </c>
      <c r="AQ516" t="s">
        <v>61</v>
      </c>
      <c r="AR516" t="s">
        <v>61</v>
      </c>
      <c r="AS516" t="s">
        <v>61</v>
      </c>
      <c r="AT516" t="s">
        <v>61</v>
      </c>
      <c r="AU516">
        <f>INT(US_Accidents_March23__3[[#This Row],[Start_Time]])</f>
        <v>42745</v>
      </c>
      <c r="AV516">
        <f>HOUR(US_Accidents_March23__3[[#This Row],[Start_Time]])</f>
        <v>11</v>
      </c>
      <c r="AW516" t="str">
        <f>TEXT(US_Accidents_March23__3[[#This Row],[date]],"ddd")</f>
        <v>Tue</v>
      </c>
      <c r="AX516" t="str" cm="1">
        <f t="array" ref="AX516">_xlfn.IFS(US_Accidents_March23__3[[#This Row],[hour]]&lt;6,"NIGHT",US_Accidents_March23__3[[#This Row],[hour]]&lt;12,"MORNING",US_Accidents_March23__3[[#This Row],[hour]]&lt;17,"AFTERNOON",TRUE,"EVENING")</f>
        <v>MORNING</v>
      </c>
      <c r="AY516" t="str">
        <f>IF(WEEKDAY(US_Accidents_March23__3[[#This Row],[date]],2)&gt;5,"WEEKEND","WEEKDAY")</f>
        <v>WEEKDAY</v>
      </c>
    </row>
    <row r="517" spans="1:51" x14ac:dyDescent="0.35">
      <c r="A517" t="s">
        <v>2234</v>
      </c>
      <c r="B517" t="s">
        <v>46</v>
      </c>
      <c r="C517">
        <v>2</v>
      </c>
      <c r="D517" s="1">
        <v>42745.497187499997</v>
      </c>
      <c r="E517" s="1">
        <v>42745.517847222225</v>
      </c>
      <c r="F517">
        <v>41.199028000000013</v>
      </c>
      <c r="G517">
        <v>-95.977005000000005</v>
      </c>
      <c r="H517" t="s">
        <v>47</v>
      </c>
      <c r="I517" t="s">
        <v>47</v>
      </c>
      <c r="J517">
        <v>0.01</v>
      </c>
      <c r="K517" t="s">
        <v>2235</v>
      </c>
      <c r="L517" t="s">
        <v>1774</v>
      </c>
      <c r="M517" t="s">
        <v>1683</v>
      </c>
      <c r="N517" t="s">
        <v>1625</v>
      </c>
      <c r="O517" t="s">
        <v>692</v>
      </c>
      <c r="P517" t="s">
        <v>2236</v>
      </c>
      <c r="Q517" t="s">
        <v>53</v>
      </c>
      <c r="R517" t="s">
        <v>1679</v>
      </c>
      <c r="S517" t="s">
        <v>1694</v>
      </c>
      <c r="T517" s="1">
        <v>42745.498611111114</v>
      </c>
      <c r="U517">
        <v>27.1</v>
      </c>
      <c r="V517">
        <v>11.8</v>
      </c>
      <c r="W517">
        <v>74</v>
      </c>
      <c r="X517">
        <v>29.75</v>
      </c>
      <c r="Y517">
        <v>10</v>
      </c>
      <c r="Z517" t="s">
        <v>102</v>
      </c>
      <c r="AA517">
        <v>26.5</v>
      </c>
      <c r="AC517" t="s">
        <v>76</v>
      </c>
      <c r="AD517" t="b">
        <v>0</v>
      </c>
      <c r="AE517" t="b">
        <v>0</v>
      </c>
      <c r="AF517" t="b">
        <v>0</v>
      </c>
      <c r="AG517" t="b">
        <v>0</v>
      </c>
      <c r="AH517" t="b">
        <v>0</v>
      </c>
      <c r="AI517" t="b">
        <v>0</v>
      </c>
      <c r="AJ517" t="b">
        <v>0</v>
      </c>
      <c r="AK517" t="b">
        <v>0</v>
      </c>
      <c r="AL517" t="b">
        <v>0</v>
      </c>
      <c r="AM517" t="b">
        <v>0</v>
      </c>
      <c r="AN517" t="b">
        <v>0</v>
      </c>
      <c r="AO517" t="b">
        <v>0</v>
      </c>
      <c r="AP517" t="b">
        <v>0</v>
      </c>
      <c r="AQ517" t="s">
        <v>61</v>
      </c>
      <c r="AR517" t="s">
        <v>61</v>
      </c>
      <c r="AS517" t="s">
        <v>61</v>
      </c>
      <c r="AT517" t="s">
        <v>61</v>
      </c>
      <c r="AU517">
        <f>INT(US_Accidents_March23__3[[#This Row],[Start_Time]])</f>
        <v>42745</v>
      </c>
      <c r="AV517">
        <f>HOUR(US_Accidents_March23__3[[#This Row],[Start_Time]])</f>
        <v>11</v>
      </c>
      <c r="AW517" t="str">
        <f>TEXT(US_Accidents_March23__3[[#This Row],[date]],"ddd")</f>
        <v>Tue</v>
      </c>
      <c r="AX517" t="str" cm="1">
        <f t="array" ref="AX517">_xlfn.IFS(US_Accidents_March23__3[[#This Row],[hour]]&lt;6,"NIGHT",US_Accidents_March23__3[[#This Row],[hour]]&lt;12,"MORNING",US_Accidents_March23__3[[#This Row],[hour]]&lt;17,"AFTERNOON",TRUE,"EVENING")</f>
        <v>MORNING</v>
      </c>
      <c r="AY517" t="str">
        <f>IF(WEEKDAY(US_Accidents_March23__3[[#This Row],[date]],2)&gt;5,"WEEKEND","WEEKDAY")</f>
        <v>WEEKDAY</v>
      </c>
    </row>
    <row r="518" spans="1:51" x14ac:dyDescent="0.35">
      <c r="A518" t="s">
        <v>2237</v>
      </c>
      <c r="B518" t="s">
        <v>46</v>
      </c>
      <c r="C518">
        <v>2</v>
      </c>
      <c r="D518" s="1">
        <v>42745.535416666666</v>
      </c>
      <c r="E518" s="1">
        <v>42745.555937500001</v>
      </c>
      <c r="F518">
        <v>41.263100000000001</v>
      </c>
      <c r="G518">
        <v>-96.129745</v>
      </c>
      <c r="H518" t="s">
        <v>47</v>
      </c>
      <c r="I518" t="s">
        <v>47</v>
      </c>
      <c r="J518">
        <v>0.01</v>
      </c>
      <c r="K518" t="s">
        <v>2238</v>
      </c>
      <c r="L518" t="s">
        <v>1711</v>
      </c>
      <c r="M518" t="s">
        <v>1726</v>
      </c>
      <c r="N518" t="s">
        <v>1625</v>
      </c>
      <c r="O518" t="s">
        <v>692</v>
      </c>
      <c r="P518" t="s">
        <v>1727</v>
      </c>
      <c r="Q518" t="s">
        <v>53</v>
      </c>
      <c r="R518" t="s">
        <v>1679</v>
      </c>
      <c r="S518" t="s">
        <v>1685</v>
      </c>
      <c r="T518" s="1">
        <v>42745.538194444445</v>
      </c>
      <c r="U518">
        <v>30</v>
      </c>
      <c r="V518">
        <v>18.3</v>
      </c>
      <c r="W518">
        <v>63</v>
      </c>
      <c r="X518">
        <v>29.78</v>
      </c>
      <c r="Y518">
        <v>10</v>
      </c>
      <c r="Z518" t="s">
        <v>102</v>
      </c>
      <c r="AA518">
        <v>17.3</v>
      </c>
      <c r="AC518" t="s">
        <v>366</v>
      </c>
      <c r="AD518" t="b">
        <v>0</v>
      </c>
      <c r="AE518" t="b">
        <v>0</v>
      </c>
      <c r="AF518" t="b">
        <v>0</v>
      </c>
      <c r="AG518" t="b">
        <v>0</v>
      </c>
      <c r="AH518" t="b">
        <v>0</v>
      </c>
      <c r="AI518" t="b">
        <v>0</v>
      </c>
      <c r="AJ518" t="b">
        <v>0</v>
      </c>
      <c r="AK518" t="b">
        <v>0</v>
      </c>
      <c r="AL518" t="b">
        <v>0</v>
      </c>
      <c r="AM518" t="b">
        <v>0</v>
      </c>
      <c r="AN518" t="b">
        <v>0</v>
      </c>
      <c r="AO518" t="b">
        <v>0</v>
      </c>
      <c r="AP518" t="b">
        <v>0</v>
      </c>
      <c r="AQ518" t="s">
        <v>61</v>
      </c>
      <c r="AR518" t="s">
        <v>61</v>
      </c>
      <c r="AS518" t="s">
        <v>61</v>
      </c>
      <c r="AT518" t="s">
        <v>61</v>
      </c>
      <c r="AU518">
        <f>INT(US_Accidents_March23__3[[#This Row],[Start_Time]])</f>
        <v>42745</v>
      </c>
      <c r="AV518">
        <f>HOUR(US_Accidents_March23__3[[#This Row],[Start_Time]])</f>
        <v>12</v>
      </c>
      <c r="AW518" t="str">
        <f>TEXT(US_Accidents_March23__3[[#This Row],[date]],"ddd")</f>
        <v>Tue</v>
      </c>
      <c r="AX518" t="str" cm="1">
        <f t="array" ref="AX518">_xlfn.IFS(US_Accidents_March23__3[[#This Row],[hour]]&lt;6,"NIGHT",US_Accidents_March23__3[[#This Row],[hour]]&lt;12,"MORNING",US_Accidents_March23__3[[#This Row],[hour]]&lt;17,"AFTERNOON",TRUE,"EVENING")</f>
        <v>AFTERNOON</v>
      </c>
      <c r="AY518" t="str">
        <f>IF(WEEKDAY(US_Accidents_March23__3[[#This Row],[date]],2)&gt;5,"WEEKEND","WEEKDAY")</f>
        <v>WEEKDAY</v>
      </c>
    </row>
    <row r="519" spans="1:51" x14ac:dyDescent="0.35">
      <c r="A519" t="s">
        <v>2239</v>
      </c>
      <c r="B519" t="s">
        <v>46</v>
      </c>
      <c r="C519">
        <v>3</v>
      </c>
      <c r="D519" s="1">
        <v>42745.712199074071</v>
      </c>
      <c r="E519" s="1">
        <v>42745.742407407408</v>
      </c>
      <c r="F519">
        <v>42.330055000000002</v>
      </c>
      <c r="G519">
        <v>-96.318581000000009</v>
      </c>
      <c r="H519" t="s">
        <v>47</v>
      </c>
      <c r="I519" t="s">
        <v>47</v>
      </c>
      <c r="J519">
        <v>8.1300000000000008</v>
      </c>
      <c r="K519" t="s">
        <v>2240</v>
      </c>
      <c r="L519" t="s">
        <v>1831</v>
      </c>
      <c r="M519" t="s">
        <v>1832</v>
      </c>
      <c r="N519" t="s">
        <v>1680</v>
      </c>
      <c r="O519" t="s">
        <v>1688</v>
      </c>
      <c r="P519" t="s">
        <v>1833</v>
      </c>
      <c r="Q519" t="s">
        <v>53</v>
      </c>
      <c r="R519" t="s">
        <v>1679</v>
      </c>
      <c r="S519" t="s">
        <v>1763</v>
      </c>
      <c r="T519" s="1">
        <v>42745.702777777777</v>
      </c>
      <c r="U519">
        <v>24.1</v>
      </c>
      <c r="V519">
        <v>16</v>
      </c>
      <c r="W519">
        <v>60</v>
      </c>
      <c r="X519">
        <v>29.88</v>
      </c>
      <c r="Y519">
        <v>10</v>
      </c>
      <c r="Z519" t="s">
        <v>102</v>
      </c>
      <c r="AA519">
        <v>6.9</v>
      </c>
      <c r="AC519" t="s">
        <v>366</v>
      </c>
      <c r="AD519" t="b">
        <v>0</v>
      </c>
      <c r="AE519" t="b">
        <v>0</v>
      </c>
      <c r="AF519" t="b">
        <v>0</v>
      </c>
      <c r="AG519" t="b">
        <v>0</v>
      </c>
      <c r="AH519" t="b">
        <v>0</v>
      </c>
      <c r="AI519" t="b">
        <v>0</v>
      </c>
      <c r="AJ519" t="b">
        <v>0</v>
      </c>
      <c r="AK519" t="b">
        <v>0</v>
      </c>
      <c r="AL519" t="b">
        <v>0</v>
      </c>
      <c r="AM519" t="b">
        <v>0</v>
      </c>
      <c r="AN519" t="b">
        <v>0</v>
      </c>
      <c r="AO519" t="b">
        <v>0</v>
      </c>
      <c r="AP519" t="b">
        <v>0</v>
      </c>
      <c r="AQ519" t="s">
        <v>61</v>
      </c>
      <c r="AR519" t="s">
        <v>61</v>
      </c>
      <c r="AS519" t="s">
        <v>61</v>
      </c>
      <c r="AT519" t="s">
        <v>61</v>
      </c>
      <c r="AU519">
        <f>INT(US_Accidents_March23__3[[#This Row],[Start_Time]])</f>
        <v>42745</v>
      </c>
      <c r="AV519">
        <f>HOUR(US_Accidents_March23__3[[#This Row],[Start_Time]])</f>
        <v>17</v>
      </c>
      <c r="AW519" t="str">
        <f>TEXT(US_Accidents_March23__3[[#This Row],[date]],"ddd")</f>
        <v>Tue</v>
      </c>
      <c r="AX519" t="str" cm="1">
        <f t="array" ref="AX519">_xlfn.IFS(US_Accidents_March23__3[[#This Row],[hour]]&lt;6,"NIGHT",US_Accidents_March23__3[[#This Row],[hour]]&lt;12,"MORNING",US_Accidents_March23__3[[#This Row],[hour]]&lt;17,"AFTERNOON",TRUE,"EVENING")</f>
        <v>EVENING</v>
      </c>
      <c r="AY519" t="str">
        <f>IF(WEEKDAY(US_Accidents_March23__3[[#This Row],[date]],2)&gt;5,"WEEKEND","WEEKDAY")</f>
        <v>WEEKDAY</v>
      </c>
    </row>
    <row r="520" spans="1:51" x14ac:dyDescent="0.35">
      <c r="A520" t="s">
        <v>2241</v>
      </c>
      <c r="B520" t="s">
        <v>46</v>
      </c>
      <c r="C520">
        <v>2</v>
      </c>
      <c r="D520" s="1">
        <v>42747.303333333337</v>
      </c>
      <c r="E520" s="1">
        <v>42747.323946759258</v>
      </c>
      <c r="F520">
        <v>41.212952000000001</v>
      </c>
      <c r="G520">
        <v>-95.940558999999993</v>
      </c>
      <c r="H520" t="s">
        <v>47</v>
      </c>
      <c r="I520" t="s">
        <v>47</v>
      </c>
      <c r="J520">
        <v>0.01</v>
      </c>
      <c r="K520" t="s">
        <v>2242</v>
      </c>
      <c r="L520" t="s">
        <v>1810</v>
      </c>
      <c r="M520" t="s">
        <v>1683</v>
      </c>
      <c r="N520" t="s">
        <v>1625</v>
      </c>
      <c r="O520" t="s">
        <v>692</v>
      </c>
      <c r="P520" t="s">
        <v>2243</v>
      </c>
      <c r="Q520" t="s">
        <v>53</v>
      </c>
      <c r="R520" t="s">
        <v>1679</v>
      </c>
      <c r="S520" t="s">
        <v>1694</v>
      </c>
      <c r="T520" s="1">
        <v>42747.290277777778</v>
      </c>
      <c r="U520">
        <v>12.7</v>
      </c>
      <c r="V520">
        <v>2.4</v>
      </c>
      <c r="W520">
        <v>75</v>
      </c>
      <c r="X520">
        <v>30.24</v>
      </c>
      <c r="Y520">
        <v>10</v>
      </c>
      <c r="Z520" t="s">
        <v>118</v>
      </c>
      <c r="AA520">
        <v>6.9</v>
      </c>
      <c r="AC520" t="s">
        <v>70</v>
      </c>
      <c r="AD520" t="b">
        <v>0</v>
      </c>
      <c r="AE520" t="b">
        <v>0</v>
      </c>
      <c r="AF520" t="b">
        <v>0</v>
      </c>
      <c r="AG520" t="b">
        <v>0</v>
      </c>
      <c r="AH520" t="b">
        <v>0</v>
      </c>
      <c r="AI520" t="b">
        <v>0</v>
      </c>
      <c r="AJ520" t="b">
        <v>0</v>
      </c>
      <c r="AK520" t="b">
        <v>0</v>
      </c>
      <c r="AL520" t="b">
        <v>0</v>
      </c>
      <c r="AM520" t="b">
        <v>0</v>
      </c>
      <c r="AN520" t="b">
        <v>0</v>
      </c>
      <c r="AO520" t="b">
        <v>0</v>
      </c>
      <c r="AP520" t="b">
        <v>0</v>
      </c>
      <c r="AQ520" t="s">
        <v>57</v>
      </c>
      <c r="AR520" t="s">
        <v>57</v>
      </c>
      <c r="AS520" t="s">
        <v>61</v>
      </c>
      <c r="AT520" t="s">
        <v>61</v>
      </c>
      <c r="AU520">
        <f>INT(US_Accidents_March23__3[[#This Row],[Start_Time]])</f>
        <v>42747</v>
      </c>
      <c r="AV520">
        <f>HOUR(US_Accidents_March23__3[[#This Row],[Start_Time]])</f>
        <v>7</v>
      </c>
      <c r="AW520" t="str">
        <f>TEXT(US_Accidents_March23__3[[#This Row],[date]],"ddd")</f>
        <v>Thu</v>
      </c>
      <c r="AX520" t="str" cm="1">
        <f t="array" ref="AX520">_xlfn.IFS(US_Accidents_March23__3[[#This Row],[hour]]&lt;6,"NIGHT",US_Accidents_March23__3[[#This Row],[hour]]&lt;12,"MORNING",US_Accidents_March23__3[[#This Row],[hour]]&lt;17,"AFTERNOON",TRUE,"EVENING")</f>
        <v>MORNING</v>
      </c>
      <c r="AY520" t="str">
        <f>IF(WEEKDAY(US_Accidents_March23__3[[#This Row],[date]],2)&gt;5,"WEEKEND","WEEKDAY")</f>
        <v>WEEKDAY</v>
      </c>
    </row>
    <row r="521" spans="1:51" x14ac:dyDescent="0.35">
      <c r="A521" t="s">
        <v>2244</v>
      </c>
      <c r="B521" t="s">
        <v>46</v>
      </c>
      <c r="C521">
        <v>2</v>
      </c>
      <c r="D521" s="1">
        <v>42747.387048611112</v>
      </c>
      <c r="E521" s="1">
        <v>42747.407627314817</v>
      </c>
      <c r="F521">
        <v>41.234203000000001</v>
      </c>
      <c r="G521">
        <v>-96.19614399999999</v>
      </c>
      <c r="H521" t="s">
        <v>47</v>
      </c>
      <c r="I521" t="s">
        <v>47</v>
      </c>
      <c r="J521">
        <v>0.01</v>
      </c>
      <c r="K521" t="s">
        <v>2245</v>
      </c>
      <c r="L521" t="s">
        <v>1775</v>
      </c>
      <c r="M521" t="s">
        <v>1683</v>
      </c>
      <c r="N521" t="s">
        <v>1625</v>
      </c>
      <c r="O521" t="s">
        <v>692</v>
      </c>
      <c r="P521" t="s">
        <v>1718</v>
      </c>
      <c r="Q521" t="s">
        <v>53</v>
      </c>
      <c r="R521" t="s">
        <v>1679</v>
      </c>
      <c r="S521" t="s">
        <v>1685</v>
      </c>
      <c r="T521" s="1">
        <v>42747.385416666664</v>
      </c>
      <c r="U521">
        <v>15.4</v>
      </c>
      <c r="V521">
        <v>3.8</v>
      </c>
      <c r="W521">
        <v>61</v>
      </c>
      <c r="X521">
        <v>30.27</v>
      </c>
      <c r="Y521">
        <v>10</v>
      </c>
      <c r="Z521" t="s">
        <v>102</v>
      </c>
      <c r="AA521">
        <v>9.1999999999999993</v>
      </c>
      <c r="AC521" t="s">
        <v>366</v>
      </c>
      <c r="AD521" t="b">
        <v>0</v>
      </c>
      <c r="AE521" t="b">
        <v>0</v>
      </c>
      <c r="AF521" t="b">
        <v>1</v>
      </c>
      <c r="AG521" t="b">
        <v>0</v>
      </c>
      <c r="AH521" t="b">
        <v>0</v>
      </c>
      <c r="AI521" t="b">
        <v>0</v>
      </c>
      <c r="AJ521" t="b">
        <v>0</v>
      </c>
      <c r="AK521" t="b">
        <v>0</v>
      </c>
      <c r="AL521" t="b">
        <v>0</v>
      </c>
      <c r="AM521" t="b">
        <v>0</v>
      </c>
      <c r="AN521" t="b">
        <v>0</v>
      </c>
      <c r="AO521" t="b">
        <v>1</v>
      </c>
      <c r="AP521" t="b">
        <v>0</v>
      </c>
      <c r="AQ521" t="s">
        <v>61</v>
      </c>
      <c r="AR521" t="s">
        <v>61</v>
      </c>
      <c r="AS521" t="s">
        <v>61</v>
      </c>
      <c r="AT521" t="s">
        <v>61</v>
      </c>
      <c r="AU521">
        <f>INT(US_Accidents_March23__3[[#This Row],[Start_Time]])</f>
        <v>42747</v>
      </c>
      <c r="AV521">
        <f>HOUR(US_Accidents_March23__3[[#This Row],[Start_Time]])</f>
        <v>9</v>
      </c>
      <c r="AW521" t="str">
        <f>TEXT(US_Accidents_March23__3[[#This Row],[date]],"ddd")</f>
        <v>Thu</v>
      </c>
      <c r="AX521" t="str" cm="1">
        <f t="array" ref="AX521">_xlfn.IFS(US_Accidents_March23__3[[#This Row],[hour]]&lt;6,"NIGHT",US_Accidents_March23__3[[#This Row],[hour]]&lt;12,"MORNING",US_Accidents_March23__3[[#This Row],[hour]]&lt;17,"AFTERNOON",TRUE,"EVENING")</f>
        <v>MORNING</v>
      </c>
      <c r="AY521" t="str">
        <f>IF(WEEKDAY(US_Accidents_March23__3[[#This Row],[date]],2)&gt;5,"WEEKEND","WEEKDAY")</f>
        <v>WEEKDAY</v>
      </c>
    </row>
    <row r="522" spans="1:51" x14ac:dyDescent="0.35">
      <c r="A522" t="s">
        <v>2246</v>
      </c>
      <c r="B522" t="s">
        <v>46</v>
      </c>
      <c r="C522">
        <v>2</v>
      </c>
      <c r="D522" s="1">
        <v>42747.725405092591</v>
      </c>
      <c r="E522" s="1">
        <v>42747.745949074073</v>
      </c>
      <c r="F522">
        <v>41.288688999999998</v>
      </c>
      <c r="G522">
        <v>-95.995063999999999</v>
      </c>
      <c r="H522" t="s">
        <v>47</v>
      </c>
      <c r="I522" t="s">
        <v>47</v>
      </c>
      <c r="J522">
        <v>0</v>
      </c>
      <c r="K522" t="s">
        <v>2247</v>
      </c>
      <c r="L522" t="s">
        <v>1790</v>
      </c>
      <c r="M522" t="s">
        <v>1683</v>
      </c>
      <c r="N522" t="s">
        <v>1625</v>
      </c>
      <c r="O522" t="s">
        <v>692</v>
      </c>
      <c r="P522" t="s">
        <v>2248</v>
      </c>
      <c r="Q522" t="s">
        <v>53</v>
      </c>
      <c r="R522" t="s">
        <v>1679</v>
      </c>
      <c r="S522" t="s">
        <v>1696</v>
      </c>
      <c r="T522" s="1">
        <v>42747.744444444441</v>
      </c>
      <c r="U522">
        <v>19.899999999999999</v>
      </c>
      <c r="V522">
        <v>12.1</v>
      </c>
      <c r="W522">
        <v>57</v>
      </c>
      <c r="X522">
        <v>30.52</v>
      </c>
      <c r="Y522">
        <v>10</v>
      </c>
      <c r="Z522" t="s">
        <v>371</v>
      </c>
      <c r="AA522">
        <v>5.8</v>
      </c>
      <c r="AC522" t="s">
        <v>76</v>
      </c>
      <c r="AD522" t="b">
        <v>0</v>
      </c>
      <c r="AE522" t="b">
        <v>0</v>
      </c>
      <c r="AF522" t="b">
        <v>1</v>
      </c>
      <c r="AG522" t="b">
        <v>0</v>
      </c>
      <c r="AH522" t="b">
        <v>0</v>
      </c>
      <c r="AI522" t="b">
        <v>0</v>
      </c>
      <c r="AJ522" t="b">
        <v>0</v>
      </c>
      <c r="AK522" t="b">
        <v>0</v>
      </c>
      <c r="AL522" t="b">
        <v>0</v>
      </c>
      <c r="AM522" t="b">
        <v>0</v>
      </c>
      <c r="AN522" t="b">
        <v>0</v>
      </c>
      <c r="AO522" t="b">
        <v>1</v>
      </c>
      <c r="AP522" t="b">
        <v>0</v>
      </c>
      <c r="AQ522" t="s">
        <v>57</v>
      </c>
      <c r="AR522" t="s">
        <v>61</v>
      </c>
      <c r="AS522" t="s">
        <v>61</v>
      </c>
      <c r="AT522" t="s">
        <v>61</v>
      </c>
      <c r="AU522">
        <f>INT(US_Accidents_March23__3[[#This Row],[Start_Time]])</f>
        <v>42747</v>
      </c>
      <c r="AV522">
        <f>HOUR(US_Accidents_March23__3[[#This Row],[Start_Time]])</f>
        <v>17</v>
      </c>
      <c r="AW522" t="str">
        <f>TEXT(US_Accidents_March23__3[[#This Row],[date]],"ddd")</f>
        <v>Thu</v>
      </c>
      <c r="AX522" t="str" cm="1">
        <f t="array" ref="AX522">_xlfn.IFS(US_Accidents_March23__3[[#This Row],[hour]]&lt;6,"NIGHT",US_Accidents_March23__3[[#This Row],[hour]]&lt;12,"MORNING",US_Accidents_March23__3[[#This Row],[hour]]&lt;17,"AFTERNOON",TRUE,"EVENING")</f>
        <v>EVENING</v>
      </c>
      <c r="AY522" t="str">
        <f>IF(WEEKDAY(US_Accidents_March23__3[[#This Row],[date]],2)&gt;5,"WEEKEND","WEEKDAY")</f>
        <v>WEEKDAY</v>
      </c>
    </row>
    <row r="523" spans="1:51" x14ac:dyDescent="0.35">
      <c r="A523" t="s">
        <v>2249</v>
      </c>
      <c r="B523" t="s">
        <v>46</v>
      </c>
      <c r="C523">
        <v>2</v>
      </c>
      <c r="D523" s="1">
        <v>42747.768148148149</v>
      </c>
      <c r="E523" s="1">
        <v>42747.799247685187</v>
      </c>
      <c r="F523">
        <v>41.596699000000001</v>
      </c>
      <c r="G523">
        <v>-93.534431000000012</v>
      </c>
      <c r="H523" t="s">
        <v>47</v>
      </c>
      <c r="I523" t="s">
        <v>47</v>
      </c>
      <c r="J523">
        <v>0</v>
      </c>
      <c r="K523" t="s">
        <v>2250</v>
      </c>
      <c r="L523" t="s">
        <v>2251</v>
      </c>
      <c r="M523" t="s">
        <v>1776</v>
      </c>
      <c r="N523" t="s">
        <v>1569</v>
      </c>
      <c r="O523" t="s">
        <v>1688</v>
      </c>
      <c r="P523" t="s">
        <v>2252</v>
      </c>
      <c r="Q523" t="s">
        <v>53</v>
      </c>
      <c r="R523" t="s">
        <v>1679</v>
      </c>
      <c r="S523" t="s">
        <v>1757</v>
      </c>
      <c r="T523" s="1">
        <v>42747.774305555555</v>
      </c>
      <c r="U523">
        <v>21.2</v>
      </c>
      <c r="V523">
        <v>14.9</v>
      </c>
      <c r="W523">
        <v>63</v>
      </c>
      <c r="X523">
        <v>30.49</v>
      </c>
      <c r="Y523">
        <v>10</v>
      </c>
      <c r="Z523" t="s">
        <v>113</v>
      </c>
      <c r="AA523">
        <v>4.5999999999999996</v>
      </c>
      <c r="AC523" t="s">
        <v>366</v>
      </c>
      <c r="AD523" t="b">
        <v>0</v>
      </c>
      <c r="AE523" t="b">
        <v>0</v>
      </c>
      <c r="AF523" t="b">
        <v>0</v>
      </c>
      <c r="AG523" t="b">
        <v>0</v>
      </c>
      <c r="AH523" t="b">
        <v>0</v>
      </c>
      <c r="AI523" t="b">
        <v>0</v>
      </c>
      <c r="AJ523" t="b">
        <v>0</v>
      </c>
      <c r="AK523" t="b">
        <v>0</v>
      </c>
      <c r="AL523" t="b">
        <v>0</v>
      </c>
      <c r="AM523" t="b">
        <v>0</v>
      </c>
      <c r="AN523" t="b">
        <v>0</v>
      </c>
      <c r="AO523" t="b">
        <v>0</v>
      </c>
      <c r="AP523" t="b">
        <v>0</v>
      </c>
      <c r="AQ523" t="s">
        <v>57</v>
      </c>
      <c r="AR523" t="s">
        <v>57</v>
      </c>
      <c r="AS523" t="s">
        <v>57</v>
      </c>
      <c r="AT523" t="s">
        <v>61</v>
      </c>
      <c r="AU523">
        <f>INT(US_Accidents_March23__3[[#This Row],[Start_Time]])</f>
        <v>42747</v>
      </c>
      <c r="AV523">
        <f>HOUR(US_Accidents_March23__3[[#This Row],[Start_Time]])</f>
        <v>18</v>
      </c>
      <c r="AW523" t="str">
        <f>TEXT(US_Accidents_March23__3[[#This Row],[date]],"ddd")</f>
        <v>Thu</v>
      </c>
      <c r="AX523" t="str" cm="1">
        <f t="array" ref="AX523">_xlfn.IFS(US_Accidents_March23__3[[#This Row],[hour]]&lt;6,"NIGHT",US_Accidents_March23__3[[#This Row],[hour]]&lt;12,"MORNING",US_Accidents_March23__3[[#This Row],[hour]]&lt;17,"AFTERNOON",TRUE,"EVENING")</f>
        <v>EVENING</v>
      </c>
      <c r="AY523" t="str">
        <f>IF(WEEKDAY(US_Accidents_March23__3[[#This Row],[date]],2)&gt;5,"WEEKEND","WEEKDAY")</f>
        <v>WEEKDAY</v>
      </c>
    </row>
    <row r="524" spans="1:51" x14ac:dyDescent="0.35">
      <c r="A524" t="s">
        <v>2253</v>
      </c>
      <c r="B524" t="s">
        <v>46</v>
      </c>
      <c r="C524">
        <v>2</v>
      </c>
      <c r="D524" s="1">
        <v>42748.288611111115</v>
      </c>
      <c r="E524" s="1">
        <v>42748.309050925927</v>
      </c>
      <c r="F524">
        <v>41.176689000000003</v>
      </c>
      <c r="G524">
        <v>-96.170433000000003</v>
      </c>
      <c r="H524" t="s">
        <v>47</v>
      </c>
      <c r="I524" t="s">
        <v>47</v>
      </c>
      <c r="J524">
        <v>0</v>
      </c>
      <c r="K524" t="s">
        <v>2254</v>
      </c>
      <c r="L524" t="s">
        <v>2255</v>
      </c>
      <c r="M524" t="s">
        <v>1683</v>
      </c>
      <c r="N524" t="s">
        <v>1692</v>
      </c>
      <c r="O524" t="s">
        <v>692</v>
      </c>
      <c r="P524" t="s">
        <v>2256</v>
      </c>
      <c r="Q524" t="s">
        <v>53</v>
      </c>
      <c r="R524" t="s">
        <v>1679</v>
      </c>
      <c r="S524" t="s">
        <v>1685</v>
      </c>
      <c r="T524" s="1">
        <v>42748.288194444445</v>
      </c>
      <c r="U524">
        <v>16.7</v>
      </c>
      <c r="V524">
        <v>11.2</v>
      </c>
      <c r="W524">
        <v>67</v>
      </c>
      <c r="X524">
        <v>30.67</v>
      </c>
      <c r="Y524">
        <v>10</v>
      </c>
      <c r="Z524" t="s">
        <v>371</v>
      </c>
      <c r="AA524">
        <v>3.5</v>
      </c>
      <c r="AC524" t="s">
        <v>353</v>
      </c>
      <c r="AD524" t="b">
        <v>0</v>
      </c>
      <c r="AE524" t="b">
        <v>0</v>
      </c>
      <c r="AF524" t="b">
        <v>0</v>
      </c>
      <c r="AG524" t="b">
        <v>0</v>
      </c>
      <c r="AH524" t="b">
        <v>0</v>
      </c>
      <c r="AI524" t="b">
        <v>0</v>
      </c>
      <c r="AJ524" t="b">
        <v>0</v>
      </c>
      <c r="AK524" t="b">
        <v>0</v>
      </c>
      <c r="AL524" t="b">
        <v>0</v>
      </c>
      <c r="AM524" t="b">
        <v>0</v>
      </c>
      <c r="AN524" t="b">
        <v>0</v>
      </c>
      <c r="AO524" t="b">
        <v>0</v>
      </c>
      <c r="AP524" t="b">
        <v>0</v>
      </c>
      <c r="AQ524" t="s">
        <v>57</v>
      </c>
      <c r="AR524" t="s">
        <v>57</v>
      </c>
      <c r="AS524" t="s">
        <v>61</v>
      </c>
      <c r="AT524" t="s">
        <v>61</v>
      </c>
      <c r="AU524">
        <f>INT(US_Accidents_March23__3[[#This Row],[Start_Time]])</f>
        <v>42748</v>
      </c>
      <c r="AV524">
        <f>HOUR(US_Accidents_March23__3[[#This Row],[Start_Time]])</f>
        <v>6</v>
      </c>
      <c r="AW524" t="str">
        <f>TEXT(US_Accidents_March23__3[[#This Row],[date]],"ddd")</f>
        <v>Fri</v>
      </c>
      <c r="AX524" t="str" cm="1">
        <f t="array" ref="AX524">_xlfn.IFS(US_Accidents_March23__3[[#This Row],[hour]]&lt;6,"NIGHT",US_Accidents_March23__3[[#This Row],[hour]]&lt;12,"MORNING",US_Accidents_March23__3[[#This Row],[hour]]&lt;17,"AFTERNOON",TRUE,"EVENING")</f>
        <v>MORNING</v>
      </c>
      <c r="AY524" t="str">
        <f>IF(WEEKDAY(US_Accidents_March23__3[[#This Row],[date]],2)&gt;5,"WEEKEND","WEEKDAY")</f>
        <v>WEEKDAY</v>
      </c>
    </row>
    <row r="525" spans="1:51" x14ac:dyDescent="0.35">
      <c r="A525" t="s">
        <v>2257</v>
      </c>
      <c r="B525" t="s">
        <v>46</v>
      </c>
      <c r="C525">
        <v>2</v>
      </c>
      <c r="D525" s="1">
        <v>42748.39702546296</v>
      </c>
      <c r="E525" s="1">
        <v>42748.417488425926</v>
      </c>
      <c r="F525">
        <v>41.215065000000003</v>
      </c>
      <c r="G525">
        <v>-96.023865000000001</v>
      </c>
      <c r="H525" t="s">
        <v>47</v>
      </c>
      <c r="I525" t="s">
        <v>47</v>
      </c>
      <c r="J525">
        <v>0.01</v>
      </c>
      <c r="K525" t="s">
        <v>2258</v>
      </c>
      <c r="L525" t="s">
        <v>1742</v>
      </c>
      <c r="M525" t="s">
        <v>1683</v>
      </c>
      <c r="N525" t="s">
        <v>1625</v>
      </c>
      <c r="O525" t="s">
        <v>692</v>
      </c>
      <c r="P525" t="s">
        <v>1739</v>
      </c>
      <c r="Q525" t="s">
        <v>53</v>
      </c>
      <c r="R525" t="s">
        <v>1679</v>
      </c>
      <c r="S525" t="s">
        <v>1685</v>
      </c>
      <c r="T525" s="1">
        <v>42748.399305555555</v>
      </c>
      <c r="U525">
        <v>16.7</v>
      </c>
      <c r="V525">
        <v>9.6</v>
      </c>
      <c r="W525">
        <v>50</v>
      </c>
      <c r="X525">
        <v>30.68</v>
      </c>
      <c r="Y525">
        <v>10</v>
      </c>
      <c r="Z525" t="s">
        <v>517</v>
      </c>
      <c r="AA525">
        <v>4.5999999999999996</v>
      </c>
      <c r="AC525" t="s">
        <v>366</v>
      </c>
      <c r="AD525" t="b">
        <v>0</v>
      </c>
      <c r="AE525" t="b">
        <v>0</v>
      </c>
      <c r="AF525" t="b">
        <v>0</v>
      </c>
      <c r="AG525" t="b">
        <v>0</v>
      </c>
      <c r="AH525" t="b">
        <v>0</v>
      </c>
      <c r="AI525" t="b">
        <v>0</v>
      </c>
      <c r="AJ525" t="b">
        <v>0</v>
      </c>
      <c r="AK525" t="b">
        <v>0</v>
      </c>
      <c r="AL525" t="b">
        <v>0</v>
      </c>
      <c r="AM525" t="b">
        <v>0</v>
      </c>
      <c r="AN525" t="b">
        <v>0</v>
      </c>
      <c r="AO525" t="b">
        <v>0</v>
      </c>
      <c r="AP525" t="b">
        <v>0</v>
      </c>
      <c r="AQ525" t="s">
        <v>61</v>
      </c>
      <c r="AR525" t="s">
        <v>61</v>
      </c>
      <c r="AS525" t="s">
        <v>61</v>
      </c>
      <c r="AT525" t="s">
        <v>61</v>
      </c>
      <c r="AU525">
        <f>INT(US_Accidents_March23__3[[#This Row],[Start_Time]])</f>
        <v>42748</v>
      </c>
      <c r="AV525">
        <f>HOUR(US_Accidents_March23__3[[#This Row],[Start_Time]])</f>
        <v>9</v>
      </c>
      <c r="AW525" t="str">
        <f>TEXT(US_Accidents_March23__3[[#This Row],[date]],"ddd")</f>
        <v>Fri</v>
      </c>
      <c r="AX525" t="str" cm="1">
        <f t="array" ref="AX525">_xlfn.IFS(US_Accidents_March23__3[[#This Row],[hour]]&lt;6,"NIGHT",US_Accidents_March23__3[[#This Row],[hour]]&lt;12,"MORNING",US_Accidents_March23__3[[#This Row],[hour]]&lt;17,"AFTERNOON",TRUE,"EVENING")</f>
        <v>MORNING</v>
      </c>
      <c r="AY525" t="str">
        <f>IF(WEEKDAY(US_Accidents_March23__3[[#This Row],[date]],2)&gt;5,"WEEKEND","WEEKDAY")</f>
        <v>WEEKDAY</v>
      </c>
    </row>
    <row r="526" spans="1:51" x14ac:dyDescent="0.35">
      <c r="A526" t="s">
        <v>2259</v>
      </c>
      <c r="B526" t="s">
        <v>46</v>
      </c>
      <c r="C526">
        <v>2</v>
      </c>
      <c r="D526" s="1">
        <v>42748.571331018517</v>
      </c>
      <c r="E526" s="1">
        <v>42748.602384259262</v>
      </c>
      <c r="F526">
        <v>41.239975000000001</v>
      </c>
      <c r="G526">
        <v>-95.975814999999997</v>
      </c>
      <c r="H526" t="s">
        <v>47</v>
      </c>
      <c r="I526" t="s">
        <v>47</v>
      </c>
      <c r="J526">
        <v>0.01</v>
      </c>
      <c r="K526" t="s">
        <v>2120</v>
      </c>
      <c r="L526" t="s">
        <v>1774</v>
      </c>
      <c r="M526" t="s">
        <v>1683</v>
      </c>
      <c r="N526" t="s">
        <v>1625</v>
      </c>
      <c r="O526" t="s">
        <v>692</v>
      </c>
      <c r="P526" t="s">
        <v>2121</v>
      </c>
      <c r="Q526" t="s">
        <v>53</v>
      </c>
      <c r="R526" t="s">
        <v>1679</v>
      </c>
      <c r="S526" t="s">
        <v>1696</v>
      </c>
      <c r="T526" s="1">
        <v>42748.577777777777</v>
      </c>
      <c r="U526">
        <v>25</v>
      </c>
      <c r="V526">
        <v>16.3</v>
      </c>
      <c r="W526">
        <v>33</v>
      </c>
      <c r="X526">
        <v>30.66</v>
      </c>
      <c r="Y526">
        <v>10</v>
      </c>
      <c r="Z526" t="s">
        <v>459</v>
      </c>
      <c r="AA526">
        <v>8.1</v>
      </c>
      <c r="AC526" t="s">
        <v>70</v>
      </c>
      <c r="AD526" t="b">
        <v>0</v>
      </c>
      <c r="AE526" t="b">
        <v>0</v>
      </c>
      <c r="AF526" t="b">
        <v>0</v>
      </c>
      <c r="AG526" t="b">
        <v>0</v>
      </c>
      <c r="AH526" t="b">
        <v>0</v>
      </c>
      <c r="AI526" t="b">
        <v>0</v>
      </c>
      <c r="AJ526" t="b">
        <v>0</v>
      </c>
      <c r="AK526" t="b">
        <v>0</v>
      </c>
      <c r="AL526" t="b">
        <v>0</v>
      </c>
      <c r="AM526" t="b">
        <v>0</v>
      </c>
      <c r="AN526" t="b">
        <v>0</v>
      </c>
      <c r="AO526" t="b">
        <v>0</v>
      </c>
      <c r="AP526" t="b">
        <v>0</v>
      </c>
      <c r="AQ526" t="s">
        <v>61</v>
      </c>
      <c r="AR526" t="s">
        <v>61</v>
      </c>
      <c r="AS526" t="s">
        <v>61</v>
      </c>
      <c r="AT526" t="s">
        <v>61</v>
      </c>
      <c r="AU526">
        <f>INT(US_Accidents_March23__3[[#This Row],[Start_Time]])</f>
        <v>42748</v>
      </c>
      <c r="AV526">
        <f>HOUR(US_Accidents_March23__3[[#This Row],[Start_Time]])</f>
        <v>13</v>
      </c>
      <c r="AW526" t="str">
        <f>TEXT(US_Accidents_March23__3[[#This Row],[date]],"ddd")</f>
        <v>Fri</v>
      </c>
      <c r="AX526" t="str" cm="1">
        <f t="array" ref="AX526">_xlfn.IFS(US_Accidents_March23__3[[#This Row],[hour]]&lt;6,"NIGHT",US_Accidents_March23__3[[#This Row],[hour]]&lt;12,"MORNING",US_Accidents_March23__3[[#This Row],[hour]]&lt;17,"AFTERNOON",TRUE,"EVENING")</f>
        <v>AFTERNOON</v>
      </c>
      <c r="AY526" t="str">
        <f>IF(WEEKDAY(US_Accidents_March23__3[[#This Row],[date]],2)&gt;5,"WEEKEND","WEEKDAY")</f>
        <v>WEEKDAY</v>
      </c>
    </row>
    <row r="527" spans="1:51" x14ac:dyDescent="0.35">
      <c r="A527" t="s">
        <v>2260</v>
      </c>
      <c r="B527" t="s">
        <v>46</v>
      </c>
      <c r="C527">
        <v>2</v>
      </c>
      <c r="D527" s="1">
        <v>42749.517060185186</v>
      </c>
      <c r="E527" s="1">
        <v>42749.547638888886</v>
      </c>
      <c r="F527">
        <v>41.277683000000003</v>
      </c>
      <c r="G527">
        <v>-96.100502000000006</v>
      </c>
      <c r="H527" t="s">
        <v>47</v>
      </c>
      <c r="I527" t="s">
        <v>47</v>
      </c>
      <c r="J527">
        <v>0.01</v>
      </c>
      <c r="K527" t="s">
        <v>2261</v>
      </c>
      <c r="L527" t="s">
        <v>1801</v>
      </c>
      <c r="M527" t="s">
        <v>1683</v>
      </c>
      <c r="N527" t="s">
        <v>1625</v>
      </c>
      <c r="O527" t="s">
        <v>692</v>
      </c>
      <c r="P527" t="s">
        <v>1704</v>
      </c>
      <c r="Q527" t="s">
        <v>53</v>
      </c>
      <c r="R527" t="s">
        <v>1679</v>
      </c>
      <c r="S527" t="s">
        <v>1685</v>
      </c>
      <c r="T527" s="1">
        <v>42749.510416666664</v>
      </c>
      <c r="U527">
        <v>32.4</v>
      </c>
      <c r="V527">
        <v>29.1</v>
      </c>
      <c r="W527">
        <v>39</v>
      </c>
      <c r="X527">
        <v>30.52</v>
      </c>
      <c r="Y527">
        <v>10</v>
      </c>
      <c r="Z527" t="s">
        <v>113</v>
      </c>
      <c r="AA527">
        <v>3.5</v>
      </c>
      <c r="AC527" t="s">
        <v>366</v>
      </c>
      <c r="AD527" t="b">
        <v>0</v>
      </c>
      <c r="AE527" t="b">
        <v>0</v>
      </c>
      <c r="AF527" t="b">
        <v>1</v>
      </c>
      <c r="AG527" t="b">
        <v>0</v>
      </c>
      <c r="AH527" t="b">
        <v>0</v>
      </c>
      <c r="AI527" t="b">
        <v>0</v>
      </c>
      <c r="AJ527" t="b">
        <v>0</v>
      </c>
      <c r="AK527" t="b">
        <v>0</v>
      </c>
      <c r="AL527" t="b">
        <v>0</v>
      </c>
      <c r="AM527" t="b">
        <v>0</v>
      </c>
      <c r="AN527" t="b">
        <v>0</v>
      </c>
      <c r="AO527" t="b">
        <v>1</v>
      </c>
      <c r="AP527" t="b">
        <v>0</v>
      </c>
      <c r="AQ527" t="s">
        <v>61</v>
      </c>
      <c r="AR527" t="s">
        <v>61</v>
      </c>
      <c r="AS527" t="s">
        <v>61</v>
      </c>
      <c r="AT527" t="s">
        <v>61</v>
      </c>
      <c r="AU527">
        <f>INT(US_Accidents_March23__3[[#This Row],[Start_Time]])</f>
        <v>42749</v>
      </c>
      <c r="AV527">
        <f>HOUR(US_Accidents_March23__3[[#This Row],[Start_Time]])</f>
        <v>12</v>
      </c>
      <c r="AW527" t="str">
        <f>TEXT(US_Accidents_March23__3[[#This Row],[date]],"ddd")</f>
        <v>Sat</v>
      </c>
      <c r="AX527" t="str" cm="1">
        <f t="array" ref="AX527">_xlfn.IFS(US_Accidents_March23__3[[#This Row],[hour]]&lt;6,"NIGHT",US_Accidents_March23__3[[#This Row],[hour]]&lt;12,"MORNING",US_Accidents_March23__3[[#This Row],[hour]]&lt;17,"AFTERNOON",TRUE,"EVENING")</f>
        <v>AFTERNOON</v>
      </c>
      <c r="AY527" t="str">
        <f>IF(WEEKDAY(US_Accidents_March23__3[[#This Row],[date]],2)&gt;5,"WEEKEND","WEEKDAY")</f>
        <v>WEEKEND</v>
      </c>
    </row>
    <row r="528" spans="1:51" x14ac:dyDescent="0.35">
      <c r="A528" t="s">
        <v>2262</v>
      </c>
      <c r="B528" t="s">
        <v>46</v>
      </c>
      <c r="C528">
        <v>2</v>
      </c>
      <c r="D528" s="1">
        <v>42749.518113425926</v>
      </c>
      <c r="E528" s="1">
        <v>42749.548819444448</v>
      </c>
      <c r="F528">
        <v>41.190643000000001</v>
      </c>
      <c r="G528">
        <v>-96.109634</v>
      </c>
      <c r="H528" t="s">
        <v>47</v>
      </c>
      <c r="I528" t="s">
        <v>47</v>
      </c>
      <c r="J528">
        <v>0.01</v>
      </c>
      <c r="K528" t="s">
        <v>2263</v>
      </c>
      <c r="L528" t="s">
        <v>1063</v>
      </c>
      <c r="M528" t="s">
        <v>1761</v>
      </c>
      <c r="N528" t="s">
        <v>1692</v>
      </c>
      <c r="O528" t="s">
        <v>692</v>
      </c>
      <c r="P528" t="s">
        <v>1762</v>
      </c>
      <c r="Q528" t="s">
        <v>53</v>
      </c>
      <c r="R528" t="s">
        <v>1679</v>
      </c>
      <c r="S528" t="s">
        <v>1685</v>
      </c>
      <c r="T528" s="1">
        <v>42749.524305555555</v>
      </c>
      <c r="U528">
        <v>33.299999999999997</v>
      </c>
      <c r="V528">
        <v>30.2</v>
      </c>
      <c r="W528">
        <v>37</v>
      </c>
      <c r="X528">
        <v>30.51</v>
      </c>
      <c r="Y528">
        <v>10</v>
      </c>
      <c r="Z528" t="s">
        <v>113</v>
      </c>
      <c r="AA528">
        <v>3.5</v>
      </c>
      <c r="AC528" t="s">
        <v>366</v>
      </c>
      <c r="AD528" t="b">
        <v>0</v>
      </c>
      <c r="AE528" t="b">
        <v>0</v>
      </c>
      <c r="AF528" t="b">
        <v>1</v>
      </c>
      <c r="AG528" t="b">
        <v>0</v>
      </c>
      <c r="AH528" t="b">
        <v>0</v>
      </c>
      <c r="AI528" t="b">
        <v>0</v>
      </c>
      <c r="AJ528" t="b">
        <v>0</v>
      </c>
      <c r="AK528" t="b">
        <v>0</v>
      </c>
      <c r="AL528" t="b">
        <v>0</v>
      </c>
      <c r="AM528" t="b">
        <v>0</v>
      </c>
      <c r="AN528" t="b">
        <v>0</v>
      </c>
      <c r="AO528" t="b">
        <v>1</v>
      </c>
      <c r="AP528" t="b">
        <v>0</v>
      </c>
      <c r="AQ528" t="s">
        <v>61</v>
      </c>
      <c r="AR528" t="s">
        <v>61</v>
      </c>
      <c r="AS528" t="s">
        <v>61</v>
      </c>
      <c r="AT528" t="s">
        <v>61</v>
      </c>
      <c r="AU528">
        <f>INT(US_Accidents_March23__3[[#This Row],[Start_Time]])</f>
        <v>42749</v>
      </c>
      <c r="AV528">
        <f>HOUR(US_Accidents_March23__3[[#This Row],[Start_Time]])</f>
        <v>12</v>
      </c>
      <c r="AW528" t="str">
        <f>TEXT(US_Accidents_March23__3[[#This Row],[date]],"ddd")</f>
        <v>Sat</v>
      </c>
      <c r="AX528" t="str" cm="1">
        <f t="array" ref="AX528">_xlfn.IFS(US_Accidents_March23__3[[#This Row],[hour]]&lt;6,"NIGHT",US_Accidents_March23__3[[#This Row],[hour]]&lt;12,"MORNING",US_Accidents_March23__3[[#This Row],[hour]]&lt;17,"AFTERNOON",TRUE,"EVENING")</f>
        <v>AFTERNOON</v>
      </c>
      <c r="AY528" t="str">
        <f>IF(WEEKDAY(US_Accidents_March23__3[[#This Row],[date]],2)&gt;5,"WEEKEND","WEEKDAY")</f>
        <v>WEEKEND</v>
      </c>
    </row>
    <row r="529" spans="1:51" x14ac:dyDescent="0.35">
      <c r="A529" t="s">
        <v>2264</v>
      </c>
      <c r="B529" t="s">
        <v>46</v>
      </c>
      <c r="C529">
        <v>3</v>
      </c>
      <c r="D529" s="1">
        <v>42752.343252314815</v>
      </c>
      <c r="E529" s="1">
        <v>42752.363715277781</v>
      </c>
      <c r="F529">
        <v>41.147129</v>
      </c>
      <c r="G529">
        <v>-96.158332999999999</v>
      </c>
      <c r="H529" t="s">
        <v>47</v>
      </c>
      <c r="I529" t="s">
        <v>47</v>
      </c>
      <c r="J529">
        <v>0.01</v>
      </c>
      <c r="K529" t="s">
        <v>2216</v>
      </c>
      <c r="L529" t="s">
        <v>934</v>
      </c>
      <c r="M529" t="s">
        <v>1683</v>
      </c>
      <c r="N529" t="s">
        <v>1692</v>
      </c>
      <c r="O529" t="s">
        <v>692</v>
      </c>
      <c r="P529" t="s">
        <v>1707</v>
      </c>
      <c r="Q529" t="s">
        <v>53</v>
      </c>
      <c r="R529" t="s">
        <v>1679</v>
      </c>
      <c r="S529" t="s">
        <v>1685</v>
      </c>
      <c r="T529" s="1">
        <v>42752.34375</v>
      </c>
      <c r="U529">
        <v>27.9</v>
      </c>
      <c r="V529">
        <v>21.5</v>
      </c>
      <c r="W529">
        <v>85</v>
      </c>
      <c r="X529">
        <v>30.07</v>
      </c>
      <c r="Y529">
        <v>10</v>
      </c>
      <c r="Z529" t="s">
        <v>96</v>
      </c>
      <c r="AA529">
        <v>5.8</v>
      </c>
      <c r="AC529" t="s">
        <v>70</v>
      </c>
      <c r="AD529" t="b">
        <v>0</v>
      </c>
      <c r="AE529" t="b">
        <v>0</v>
      </c>
      <c r="AF529" t="b">
        <v>0</v>
      </c>
      <c r="AG529" t="b">
        <v>0</v>
      </c>
      <c r="AH529" t="b">
        <v>0</v>
      </c>
      <c r="AI529" t="b">
        <v>0</v>
      </c>
      <c r="AJ529" t="b">
        <v>0</v>
      </c>
      <c r="AK529" t="b">
        <v>0</v>
      </c>
      <c r="AL529" t="b">
        <v>0</v>
      </c>
      <c r="AM529" t="b">
        <v>0</v>
      </c>
      <c r="AN529" t="b">
        <v>0</v>
      </c>
      <c r="AO529" t="b">
        <v>0</v>
      </c>
      <c r="AP529" t="b">
        <v>0</v>
      </c>
      <c r="AQ529" t="s">
        <v>61</v>
      </c>
      <c r="AR529" t="s">
        <v>61</v>
      </c>
      <c r="AS529" t="s">
        <v>61</v>
      </c>
      <c r="AT529" t="s">
        <v>61</v>
      </c>
      <c r="AU529">
        <f>INT(US_Accidents_March23__3[[#This Row],[Start_Time]])</f>
        <v>42752</v>
      </c>
      <c r="AV529">
        <f>HOUR(US_Accidents_March23__3[[#This Row],[Start_Time]])</f>
        <v>8</v>
      </c>
      <c r="AW529" t="str">
        <f>TEXT(US_Accidents_March23__3[[#This Row],[date]],"ddd")</f>
        <v>Tue</v>
      </c>
      <c r="AX529" t="str" cm="1">
        <f t="array" ref="AX529">_xlfn.IFS(US_Accidents_March23__3[[#This Row],[hour]]&lt;6,"NIGHT",US_Accidents_March23__3[[#This Row],[hour]]&lt;12,"MORNING",US_Accidents_March23__3[[#This Row],[hour]]&lt;17,"AFTERNOON",TRUE,"EVENING")</f>
        <v>MORNING</v>
      </c>
      <c r="AY529" t="str">
        <f>IF(WEEKDAY(US_Accidents_March23__3[[#This Row],[date]],2)&gt;5,"WEEKEND","WEEKDAY")</f>
        <v>WEEKDAY</v>
      </c>
    </row>
    <row r="530" spans="1:51" x14ac:dyDescent="0.35">
      <c r="A530" t="s">
        <v>2265</v>
      </c>
      <c r="B530" t="s">
        <v>46</v>
      </c>
      <c r="C530">
        <v>2</v>
      </c>
      <c r="D530" s="1">
        <v>42755.759293981479</v>
      </c>
      <c r="E530" s="1">
        <v>42755.779953703706</v>
      </c>
      <c r="F530">
        <v>41.263058000000001</v>
      </c>
      <c r="G530">
        <v>-96.119536999999994</v>
      </c>
      <c r="H530" t="s">
        <v>47</v>
      </c>
      <c r="I530" t="s">
        <v>47</v>
      </c>
      <c r="J530">
        <v>0.01</v>
      </c>
      <c r="K530" t="s">
        <v>2266</v>
      </c>
      <c r="L530" t="s">
        <v>1817</v>
      </c>
      <c r="M530" t="s">
        <v>1683</v>
      </c>
      <c r="N530" t="s">
        <v>1625</v>
      </c>
      <c r="O530" t="s">
        <v>692</v>
      </c>
      <c r="P530" t="s">
        <v>1704</v>
      </c>
      <c r="Q530" t="s">
        <v>53</v>
      </c>
      <c r="R530" t="s">
        <v>1679</v>
      </c>
      <c r="S530" t="s">
        <v>1685</v>
      </c>
      <c r="T530" s="1">
        <v>42755.760416666664</v>
      </c>
      <c r="U530">
        <v>43.9</v>
      </c>
      <c r="V530">
        <v>42.3</v>
      </c>
      <c r="W530">
        <v>96</v>
      </c>
      <c r="X530">
        <v>29.45</v>
      </c>
      <c r="Y530">
        <v>7</v>
      </c>
      <c r="Z530" t="s">
        <v>517</v>
      </c>
      <c r="AA530">
        <v>3.5</v>
      </c>
      <c r="AC530" t="s">
        <v>70</v>
      </c>
      <c r="AD530" t="b">
        <v>0</v>
      </c>
      <c r="AE530" t="b">
        <v>0</v>
      </c>
      <c r="AF530" t="b">
        <v>0</v>
      </c>
      <c r="AG530" t="b">
        <v>0</v>
      </c>
      <c r="AH530" t="b">
        <v>0</v>
      </c>
      <c r="AI530" t="b">
        <v>0</v>
      </c>
      <c r="AJ530" t="b">
        <v>0</v>
      </c>
      <c r="AK530" t="b">
        <v>0</v>
      </c>
      <c r="AL530" t="b">
        <v>0</v>
      </c>
      <c r="AM530" t="b">
        <v>0</v>
      </c>
      <c r="AN530" t="b">
        <v>0</v>
      </c>
      <c r="AO530" t="b">
        <v>0</v>
      </c>
      <c r="AP530" t="b">
        <v>0</v>
      </c>
      <c r="AQ530" t="s">
        <v>57</v>
      </c>
      <c r="AR530" t="s">
        <v>57</v>
      </c>
      <c r="AS530" t="s">
        <v>61</v>
      </c>
      <c r="AT530" t="s">
        <v>61</v>
      </c>
      <c r="AU530">
        <f>INT(US_Accidents_March23__3[[#This Row],[Start_Time]])</f>
        <v>42755</v>
      </c>
      <c r="AV530">
        <f>HOUR(US_Accidents_March23__3[[#This Row],[Start_Time]])</f>
        <v>18</v>
      </c>
      <c r="AW530" t="str">
        <f>TEXT(US_Accidents_March23__3[[#This Row],[date]],"ddd")</f>
        <v>Fri</v>
      </c>
      <c r="AX530" t="str" cm="1">
        <f t="array" ref="AX530">_xlfn.IFS(US_Accidents_March23__3[[#This Row],[hour]]&lt;6,"NIGHT",US_Accidents_March23__3[[#This Row],[hour]]&lt;12,"MORNING",US_Accidents_March23__3[[#This Row],[hour]]&lt;17,"AFTERNOON",TRUE,"EVENING")</f>
        <v>EVENING</v>
      </c>
      <c r="AY530" t="str">
        <f>IF(WEEKDAY(US_Accidents_March23__3[[#This Row],[date]],2)&gt;5,"WEEKEND","WEEKDAY")</f>
        <v>WEEKDAY</v>
      </c>
    </row>
    <row r="531" spans="1:51" x14ac:dyDescent="0.35">
      <c r="A531" t="s">
        <v>2267</v>
      </c>
      <c r="B531" t="s">
        <v>46</v>
      </c>
      <c r="C531">
        <v>3</v>
      </c>
      <c r="D531" s="1">
        <v>42758.313368055555</v>
      </c>
      <c r="E531" s="1">
        <v>42758.334189814814</v>
      </c>
      <c r="F531">
        <v>41.185158000000001</v>
      </c>
      <c r="G531">
        <v>-96.108848999999992</v>
      </c>
      <c r="H531" t="s">
        <v>47</v>
      </c>
      <c r="I531" t="s">
        <v>47</v>
      </c>
      <c r="J531">
        <v>0.01</v>
      </c>
      <c r="K531" t="s">
        <v>2268</v>
      </c>
      <c r="L531" t="s">
        <v>1678</v>
      </c>
      <c r="M531" t="s">
        <v>1761</v>
      </c>
      <c r="N531" t="s">
        <v>1692</v>
      </c>
      <c r="O531" t="s">
        <v>692</v>
      </c>
      <c r="P531" t="s">
        <v>1762</v>
      </c>
      <c r="Q531" t="s">
        <v>53</v>
      </c>
      <c r="R531" t="s">
        <v>1679</v>
      </c>
      <c r="S531" t="s">
        <v>1685</v>
      </c>
      <c r="T531" s="1">
        <v>42758.315972222219</v>
      </c>
      <c r="U531">
        <v>33.6</v>
      </c>
      <c r="V531">
        <v>29.4</v>
      </c>
      <c r="W531">
        <v>84</v>
      </c>
      <c r="X531">
        <v>29.9</v>
      </c>
      <c r="Y531">
        <v>10</v>
      </c>
      <c r="Z531" t="s">
        <v>102</v>
      </c>
      <c r="AA531">
        <v>4.5999999999999996</v>
      </c>
      <c r="AC531" t="s">
        <v>70</v>
      </c>
      <c r="AD531" t="b">
        <v>0</v>
      </c>
      <c r="AE531" t="b">
        <v>0</v>
      </c>
      <c r="AF531" t="b">
        <v>0</v>
      </c>
      <c r="AG531" t="b">
        <v>0</v>
      </c>
      <c r="AH531" t="b">
        <v>0</v>
      </c>
      <c r="AI531" t="b">
        <v>0</v>
      </c>
      <c r="AJ531" t="b">
        <v>0</v>
      </c>
      <c r="AK531" t="b">
        <v>0</v>
      </c>
      <c r="AL531" t="b">
        <v>0</v>
      </c>
      <c r="AM531" t="b">
        <v>0</v>
      </c>
      <c r="AN531" t="b">
        <v>0</v>
      </c>
      <c r="AO531" t="b">
        <v>0</v>
      </c>
      <c r="AP531" t="b">
        <v>0</v>
      </c>
      <c r="AQ531" t="s">
        <v>57</v>
      </c>
      <c r="AR531" t="s">
        <v>61</v>
      </c>
      <c r="AS531" t="s">
        <v>61</v>
      </c>
      <c r="AT531" t="s">
        <v>61</v>
      </c>
      <c r="AU531">
        <f>INT(US_Accidents_March23__3[[#This Row],[Start_Time]])</f>
        <v>42758</v>
      </c>
      <c r="AV531">
        <f>HOUR(US_Accidents_March23__3[[#This Row],[Start_Time]])</f>
        <v>7</v>
      </c>
      <c r="AW531" t="str">
        <f>TEXT(US_Accidents_March23__3[[#This Row],[date]],"ddd")</f>
        <v>Mon</v>
      </c>
      <c r="AX531" t="str" cm="1">
        <f t="array" ref="AX531">_xlfn.IFS(US_Accidents_March23__3[[#This Row],[hour]]&lt;6,"NIGHT",US_Accidents_March23__3[[#This Row],[hour]]&lt;12,"MORNING",US_Accidents_March23__3[[#This Row],[hour]]&lt;17,"AFTERNOON",TRUE,"EVENING")</f>
        <v>MORNING</v>
      </c>
      <c r="AY531" t="str">
        <f>IF(WEEKDAY(US_Accidents_March23__3[[#This Row],[date]],2)&gt;5,"WEEKEND","WEEKDAY")</f>
        <v>WEEKDAY</v>
      </c>
    </row>
    <row r="532" spans="1:51" x14ac:dyDescent="0.35">
      <c r="A532" t="s">
        <v>2269</v>
      </c>
      <c r="B532" t="s">
        <v>46</v>
      </c>
      <c r="C532">
        <v>2</v>
      </c>
      <c r="D532" s="1">
        <v>42759.701319444444</v>
      </c>
      <c r="E532" s="1">
        <v>42759.721909722219</v>
      </c>
      <c r="F532">
        <v>42.449241999999998</v>
      </c>
      <c r="G532">
        <v>-93.815865000000002</v>
      </c>
      <c r="H532" t="s">
        <v>47</v>
      </c>
      <c r="I532" t="s">
        <v>47</v>
      </c>
      <c r="J532">
        <v>0.01</v>
      </c>
      <c r="K532" t="s">
        <v>2270</v>
      </c>
      <c r="L532" t="s">
        <v>2271</v>
      </c>
      <c r="M532" t="s">
        <v>2272</v>
      </c>
      <c r="N532" t="s">
        <v>1682</v>
      </c>
      <c r="O532" t="s">
        <v>1688</v>
      </c>
      <c r="P532" t="s">
        <v>2273</v>
      </c>
      <c r="Q532" t="s">
        <v>53</v>
      </c>
      <c r="R532" t="s">
        <v>1679</v>
      </c>
      <c r="S532" t="s">
        <v>2274</v>
      </c>
      <c r="T532" s="1">
        <v>42759.704861111109</v>
      </c>
      <c r="U532">
        <v>32</v>
      </c>
      <c r="V532">
        <v>20.100000000000001</v>
      </c>
      <c r="X532">
        <v>29.62</v>
      </c>
      <c r="Y532">
        <v>10</v>
      </c>
      <c r="Z532" t="s">
        <v>517</v>
      </c>
      <c r="AA532">
        <v>19.600000000000001</v>
      </c>
      <c r="AC532" t="s">
        <v>70</v>
      </c>
      <c r="AD532" t="b">
        <v>0</v>
      </c>
      <c r="AE532" t="b">
        <v>0</v>
      </c>
      <c r="AF532" t="b">
        <v>0</v>
      </c>
      <c r="AG532" t="b">
        <v>0</v>
      </c>
      <c r="AH532" t="b">
        <v>0</v>
      </c>
      <c r="AI532" t="b">
        <v>0</v>
      </c>
      <c r="AJ532" t="b">
        <v>0</v>
      </c>
      <c r="AK532" t="b">
        <v>0</v>
      </c>
      <c r="AL532" t="b">
        <v>0</v>
      </c>
      <c r="AM532" t="b">
        <v>0</v>
      </c>
      <c r="AN532" t="b">
        <v>0</v>
      </c>
      <c r="AO532" t="b">
        <v>0</v>
      </c>
      <c r="AP532" t="b">
        <v>0</v>
      </c>
      <c r="AQ532" t="s">
        <v>61</v>
      </c>
      <c r="AR532" t="s">
        <v>61</v>
      </c>
      <c r="AS532" t="s">
        <v>61</v>
      </c>
      <c r="AT532" t="s">
        <v>61</v>
      </c>
      <c r="AU532">
        <f>INT(US_Accidents_March23__3[[#This Row],[Start_Time]])</f>
        <v>42759</v>
      </c>
      <c r="AV532">
        <f>HOUR(US_Accidents_March23__3[[#This Row],[Start_Time]])</f>
        <v>16</v>
      </c>
      <c r="AW532" t="str">
        <f>TEXT(US_Accidents_March23__3[[#This Row],[date]],"ddd")</f>
        <v>Tue</v>
      </c>
      <c r="AX532" t="str" cm="1">
        <f t="array" ref="AX532">_xlfn.IFS(US_Accidents_March23__3[[#This Row],[hour]]&lt;6,"NIGHT",US_Accidents_March23__3[[#This Row],[hour]]&lt;12,"MORNING",US_Accidents_March23__3[[#This Row],[hour]]&lt;17,"AFTERNOON",TRUE,"EVENING")</f>
        <v>AFTERNOON</v>
      </c>
      <c r="AY532" t="str">
        <f>IF(WEEKDAY(US_Accidents_March23__3[[#This Row],[date]],2)&gt;5,"WEEKEND","WEEKDAY")</f>
        <v>WEEKDAY</v>
      </c>
    </row>
    <row r="533" spans="1:51" x14ac:dyDescent="0.35">
      <c r="A533" t="s">
        <v>2275</v>
      </c>
      <c r="B533" t="s">
        <v>46</v>
      </c>
      <c r="C533">
        <v>2</v>
      </c>
      <c r="D533" s="1">
        <v>42760.381018518521</v>
      </c>
      <c r="E533" s="1">
        <v>42760.401863425926</v>
      </c>
      <c r="F533">
        <v>41.233955000000002</v>
      </c>
      <c r="G533">
        <v>-96.134697000000003</v>
      </c>
      <c r="H533" t="s">
        <v>47</v>
      </c>
      <c r="I533" t="s">
        <v>47</v>
      </c>
      <c r="J533">
        <v>0.01</v>
      </c>
      <c r="K533" t="s">
        <v>2276</v>
      </c>
      <c r="L533" t="s">
        <v>1697</v>
      </c>
      <c r="M533" t="s">
        <v>1683</v>
      </c>
      <c r="N533" t="s">
        <v>1625</v>
      </c>
      <c r="O533" t="s">
        <v>692</v>
      </c>
      <c r="P533" t="s">
        <v>1816</v>
      </c>
      <c r="Q533" t="s">
        <v>53</v>
      </c>
      <c r="R533" t="s">
        <v>1679</v>
      </c>
      <c r="S533" t="s">
        <v>1685</v>
      </c>
      <c r="T533" s="1">
        <v>42760.385416666664</v>
      </c>
      <c r="U533">
        <v>31.1</v>
      </c>
      <c r="V533">
        <v>21.4</v>
      </c>
      <c r="W533">
        <v>89</v>
      </c>
      <c r="X533">
        <v>29.73</v>
      </c>
      <c r="Y533">
        <v>0.8</v>
      </c>
      <c r="Z533" t="s">
        <v>102</v>
      </c>
      <c r="AA533">
        <v>12.7</v>
      </c>
      <c r="AC533" t="s">
        <v>119</v>
      </c>
      <c r="AD533" t="b">
        <v>0</v>
      </c>
      <c r="AE533" t="b">
        <v>0</v>
      </c>
      <c r="AF533" t="b">
        <v>0</v>
      </c>
      <c r="AG533" t="b">
        <v>0</v>
      </c>
      <c r="AH533" t="b">
        <v>0</v>
      </c>
      <c r="AI533" t="b">
        <v>0</v>
      </c>
      <c r="AJ533" t="b">
        <v>0</v>
      </c>
      <c r="AK533" t="b">
        <v>0</v>
      </c>
      <c r="AL533" t="b">
        <v>0</v>
      </c>
      <c r="AM533" t="b">
        <v>0</v>
      </c>
      <c r="AN533" t="b">
        <v>0</v>
      </c>
      <c r="AO533" t="b">
        <v>0</v>
      </c>
      <c r="AP533" t="b">
        <v>0</v>
      </c>
      <c r="AQ533" t="s">
        <v>61</v>
      </c>
      <c r="AR533" t="s">
        <v>61</v>
      </c>
      <c r="AS533" t="s">
        <v>61</v>
      </c>
      <c r="AT533" t="s">
        <v>61</v>
      </c>
      <c r="AU533">
        <f>INT(US_Accidents_March23__3[[#This Row],[Start_Time]])</f>
        <v>42760</v>
      </c>
      <c r="AV533">
        <f>HOUR(US_Accidents_March23__3[[#This Row],[Start_Time]])</f>
        <v>9</v>
      </c>
      <c r="AW533" t="str">
        <f>TEXT(US_Accidents_March23__3[[#This Row],[date]],"ddd")</f>
        <v>Wed</v>
      </c>
      <c r="AX533" t="str" cm="1">
        <f t="array" ref="AX533">_xlfn.IFS(US_Accidents_March23__3[[#This Row],[hour]]&lt;6,"NIGHT",US_Accidents_March23__3[[#This Row],[hour]]&lt;12,"MORNING",US_Accidents_March23__3[[#This Row],[hour]]&lt;17,"AFTERNOON",TRUE,"EVENING")</f>
        <v>MORNING</v>
      </c>
      <c r="AY533" t="str">
        <f>IF(WEEKDAY(US_Accidents_March23__3[[#This Row],[date]],2)&gt;5,"WEEKEND","WEEKDAY")</f>
        <v>WEEKDAY</v>
      </c>
    </row>
    <row r="534" spans="1:51" x14ac:dyDescent="0.35">
      <c r="A534" t="s">
        <v>2277</v>
      </c>
      <c r="B534" t="s">
        <v>46</v>
      </c>
      <c r="C534">
        <v>3</v>
      </c>
      <c r="D534" s="1">
        <v>42760.420775462961</v>
      </c>
      <c r="E534" s="1">
        <v>42760.441319444442</v>
      </c>
      <c r="F534">
        <v>41.711196999999999</v>
      </c>
      <c r="G534">
        <v>-96.044426000000001</v>
      </c>
      <c r="H534" t="s">
        <v>47</v>
      </c>
      <c r="I534" t="s">
        <v>47</v>
      </c>
      <c r="J534">
        <v>7.23</v>
      </c>
      <c r="K534" t="s">
        <v>2278</v>
      </c>
      <c r="L534" t="s">
        <v>1865</v>
      </c>
      <c r="M534" t="s">
        <v>2279</v>
      </c>
      <c r="N534" t="s">
        <v>1805</v>
      </c>
      <c r="O534" t="s">
        <v>1688</v>
      </c>
      <c r="P534" t="s">
        <v>2280</v>
      </c>
      <c r="Q534" t="s">
        <v>53</v>
      </c>
      <c r="R534" t="s">
        <v>1679</v>
      </c>
      <c r="S534" t="s">
        <v>1958</v>
      </c>
      <c r="T534" s="1">
        <v>42760.412499999999</v>
      </c>
      <c r="U534">
        <v>28.9</v>
      </c>
      <c r="V534">
        <v>15.1</v>
      </c>
      <c r="W534">
        <v>85</v>
      </c>
      <c r="X534">
        <v>29.77</v>
      </c>
      <c r="Y534">
        <v>1</v>
      </c>
      <c r="Z534" t="s">
        <v>102</v>
      </c>
      <c r="AA534">
        <v>23</v>
      </c>
      <c r="AB534">
        <v>0.01</v>
      </c>
      <c r="AC534" t="s">
        <v>119</v>
      </c>
      <c r="AD534" t="b">
        <v>0</v>
      </c>
      <c r="AE534" t="b">
        <v>0</v>
      </c>
      <c r="AF534" t="b">
        <v>0</v>
      </c>
      <c r="AG534" t="b">
        <v>0</v>
      </c>
      <c r="AH534" t="b">
        <v>0</v>
      </c>
      <c r="AI534" t="b">
        <v>0</v>
      </c>
      <c r="AJ534" t="b">
        <v>0</v>
      </c>
      <c r="AK534" t="b">
        <v>0</v>
      </c>
      <c r="AL534" t="b">
        <v>0</v>
      </c>
      <c r="AM534" t="b">
        <v>0</v>
      </c>
      <c r="AN534" t="b">
        <v>0</v>
      </c>
      <c r="AO534" t="b">
        <v>0</v>
      </c>
      <c r="AP534" t="b">
        <v>0</v>
      </c>
      <c r="AQ534" t="s">
        <v>61</v>
      </c>
      <c r="AR534" t="s">
        <v>61</v>
      </c>
      <c r="AS534" t="s">
        <v>61</v>
      </c>
      <c r="AT534" t="s">
        <v>61</v>
      </c>
      <c r="AU534">
        <f>INT(US_Accidents_March23__3[[#This Row],[Start_Time]])</f>
        <v>42760</v>
      </c>
      <c r="AV534">
        <f>HOUR(US_Accidents_March23__3[[#This Row],[Start_Time]])</f>
        <v>10</v>
      </c>
      <c r="AW534" t="str">
        <f>TEXT(US_Accidents_March23__3[[#This Row],[date]],"ddd")</f>
        <v>Wed</v>
      </c>
      <c r="AX534" t="str" cm="1">
        <f t="array" ref="AX534">_xlfn.IFS(US_Accidents_March23__3[[#This Row],[hour]]&lt;6,"NIGHT",US_Accidents_March23__3[[#This Row],[hour]]&lt;12,"MORNING",US_Accidents_March23__3[[#This Row],[hour]]&lt;17,"AFTERNOON",TRUE,"EVENING")</f>
        <v>MORNING</v>
      </c>
      <c r="AY534" t="str">
        <f>IF(WEEKDAY(US_Accidents_March23__3[[#This Row],[date]],2)&gt;5,"WEEKEND","WEEKDAY")</f>
        <v>WEEKDAY</v>
      </c>
    </row>
    <row r="535" spans="1:51" x14ac:dyDescent="0.35">
      <c r="A535" t="s">
        <v>2281</v>
      </c>
      <c r="B535" t="s">
        <v>46</v>
      </c>
      <c r="C535">
        <v>3</v>
      </c>
      <c r="D535" s="1">
        <v>42760.45144675926</v>
      </c>
      <c r="E535" s="1">
        <v>42760.471979166665</v>
      </c>
      <c r="F535">
        <v>41.711196999999999</v>
      </c>
      <c r="G535">
        <v>-96.044426000000001</v>
      </c>
      <c r="H535" t="s">
        <v>47</v>
      </c>
      <c r="I535" t="s">
        <v>47</v>
      </c>
      <c r="J535">
        <v>7.23</v>
      </c>
      <c r="K535" t="s">
        <v>2282</v>
      </c>
      <c r="L535" t="s">
        <v>1865</v>
      </c>
      <c r="M535" t="s">
        <v>2279</v>
      </c>
      <c r="N535" t="s">
        <v>1805</v>
      </c>
      <c r="O535" t="s">
        <v>1688</v>
      </c>
      <c r="P535" t="s">
        <v>2280</v>
      </c>
      <c r="Q535" t="s">
        <v>53</v>
      </c>
      <c r="R535" t="s">
        <v>1679</v>
      </c>
      <c r="S535" t="s">
        <v>1958</v>
      </c>
      <c r="T535" s="1">
        <v>42760.45416666667</v>
      </c>
      <c r="U535">
        <v>28</v>
      </c>
      <c r="V535">
        <v>13.3</v>
      </c>
      <c r="W535">
        <v>85</v>
      </c>
      <c r="X535">
        <v>29.8</v>
      </c>
      <c r="Y535">
        <v>0.8</v>
      </c>
      <c r="Z535" t="s">
        <v>102</v>
      </c>
      <c r="AA535">
        <v>25.3</v>
      </c>
      <c r="AB535">
        <v>0</v>
      </c>
      <c r="AC535" t="s">
        <v>119</v>
      </c>
      <c r="AD535" t="b">
        <v>0</v>
      </c>
      <c r="AE535" t="b">
        <v>0</v>
      </c>
      <c r="AF535" t="b">
        <v>0</v>
      </c>
      <c r="AG535" t="b">
        <v>0</v>
      </c>
      <c r="AH535" t="b">
        <v>0</v>
      </c>
      <c r="AI535" t="b">
        <v>0</v>
      </c>
      <c r="AJ535" t="b">
        <v>0</v>
      </c>
      <c r="AK535" t="b">
        <v>0</v>
      </c>
      <c r="AL535" t="b">
        <v>0</v>
      </c>
      <c r="AM535" t="b">
        <v>0</v>
      </c>
      <c r="AN535" t="b">
        <v>0</v>
      </c>
      <c r="AO535" t="b">
        <v>0</v>
      </c>
      <c r="AP535" t="b">
        <v>0</v>
      </c>
      <c r="AQ535" t="s">
        <v>61</v>
      </c>
      <c r="AR535" t="s">
        <v>61</v>
      </c>
      <c r="AS535" t="s">
        <v>61</v>
      </c>
      <c r="AT535" t="s">
        <v>61</v>
      </c>
      <c r="AU535">
        <f>INT(US_Accidents_March23__3[[#This Row],[Start_Time]])</f>
        <v>42760</v>
      </c>
      <c r="AV535">
        <f>HOUR(US_Accidents_March23__3[[#This Row],[Start_Time]])</f>
        <v>10</v>
      </c>
      <c r="AW535" t="str">
        <f>TEXT(US_Accidents_March23__3[[#This Row],[date]],"ddd")</f>
        <v>Wed</v>
      </c>
      <c r="AX535" t="str" cm="1">
        <f t="array" ref="AX535">_xlfn.IFS(US_Accidents_March23__3[[#This Row],[hour]]&lt;6,"NIGHT",US_Accidents_March23__3[[#This Row],[hour]]&lt;12,"MORNING",US_Accidents_March23__3[[#This Row],[hour]]&lt;17,"AFTERNOON",TRUE,"EVENING")</f>
        <v>MORNING</v>
      </c>
      <c r="AY535" t="str">
        <f>IF(WEEKDAY(US_Accidents_March23__3[[#This Row],[date]],2)&gt;5,"WEEKEND","WEEKDAY")</f>
        <v>WEEKDAY</v>
      </c>
    </row>
    <row r="536" spans="1:51" x14ac:dyDescent="0.35">
      <c r="A536" t="s">
        <v>2283</v>
      </c>
      <c r="B536" t="s">
        <v>46</v>
      </c>
      <c r="C536">
        <v>2</v>
      </c>
      <c r="D536" s="1">
        <v>42760.689745370371</v>
      </c>
      <c r="E536" s="1">
        <v>42760.710381944446</v>
      </c>
      <c r="F536">
        <v>43.070225000000001</v>
      </c>
      <c r="G536">
        <v>-96.076805000000007</v>
      </c>
      <c r="H536" t="s">
        <v>47</v>
      </c>
      <c r="I536" t="s">
        <v>47</v>
      </c>
      <c r="J536">
        <v>0</v>
      </c>
      <c r="K536" t="s">
        <v>2284</v>
      </c>
      <c r="L536" t="s">
        <v>1541</v>
      </c>
      <c r="M536" t="s">
        <v>1573</v>
      </c>
      <c r="N536" t="s">
        <v>2133</v>
      </c>
      <c r="O536" t="s">
        <v>1688</v>
      </c>
      <c r="P536" t="s">
        <v>2285</v>
      </c>
      <c r="Q536" t="s">
        <v>53</v>
      </c>
      <c r="R536" t="s">
        <v>1679</v>
      </c>
      <c r="S536" t="s">
        <v>2134</v>
      </c>
      <c r="T536" s="1">
        <v>42760.690972222219</v>
      </c>
      <c r="U536">
        <v>26.6</v>
      </c>
      <c r="V536">
        <v>13.8</v>
      </c>
      <c r="W536">
        <v>93</v>
      </c>
      <c r="X536">
        <v>29.83</v>
      </c>
      <c r="Y536">
        <v>2</v>
      </c>
      <c r="Z536" t="s">
        <v>118</v>
      </c>
      <c r="AA536">
        <v>17.3</v>
      </c>
      <c r="AC536" t="s">
        <v>119</v>
      </c>
      <c r="AD536" t="b">
        <v>0</v>
      </c>
      <c r="AE536" t="b">
        <v>0</v>
      </c>
      <c r="AF536" t="b">
        <v>0</v>
      </c>
      <c r="AG536" t="b">
        <v>0</v>
      </c>
      <c r="AH536" t="b">
        <v>0</v>
      </c>
      <c r="AI536" t="b">
        <v>0</v>
      </c>
      <c r="AJ536" t="b">
        <v>0</v>
      </c>
      <c r="AK536" t="b">
        <v>0</v>
      </c>
      <c r="AL536" t="b">
        <v>0</v>
      </c>
      <c r="AM536" t="b">
        <v>0</v>
      </c>
      <c r="AN536" t="b">
        <v>0</v>
      </c>
      <c r="AO536" t="b">
        <v>0</v>
      </c>
      <c r="AP536" t="b">
        <v>0</v>
      </c>
      <c r="AQ536" t="s">
        <v>61</v>
      </c>
      <c r="AR536" t="s">
        <v>61</v>
      </c>
      <c r="AS536" t="s">
        <v>61</v>
      </c>
      <c r="AT536" t="s">
        <v>61</v>
      </c>
      <c r="AU536">
        <f>INT(US_Accidents_March23__3[[#This Row],[Start_Time]])</f>
        <v>42760</v>
      </c>
      <c r="AV536">
        <f>HOUR(US_Accidents_March23__3[[#This Row],[Start_Time]])</f>
        <v>16</v>
      </c>
      <c r="AW536" t="str">
        <f>TEXT(US_Accidents_March23__3[[#This Row],[date]],"ddd")</f>
        <v>Wed</v>
      </c>
      <c r="AX536" t="str" cm="1">
        <f t="array" ref="AX536">_xlfn.IFS(US_Accidents_March23__3[[#This Row],[hour]]&lt;6,"NIGHT",US_Accidents_March23__3[[#This Row],[hour]]&lt;12,"MORNING",US_Accidents_March23__3[[#This Row],[hour]]&lt;17,"AFTERNOON",TRUE,"EVENING")</f>
        <v>AFTERNOON</v>
      </c>
      <c r="AY536" t="str">
        <f>IF(WEEKDAY(US_Accidents_March23__3[[#This Row],[date]],2)&gt;5,"WEEKEND","WEEKDAY")</f>
        <v>WEEKDAY</v>
      </c>
    </row>
    <row r="537" spans="1:51" x14ac:dyDescent="0.35">
      <c r="A537" t="s">
        <v>2286</v>
      </c>
      <c r="B537" t="s">
        <v>46</v>
      </c>
      <c r="C537">
        <v>2</v>
      </c>
      <c r="D537" s="1">
        <v>42760.744016203702</v>
      </c>
      <c r="E537" s="1">
        <v>42760.764745370368</v>
      </c>
      <c r="F537">
        <v>41.089160999999997</v>
      </c>
      <c r="G537">
        <v>-96.045661999999993</v>
      </c>
      <c r="H537" t="s">
        <v>47</v>
      </c>
      <c r="I537" t="s">
        <v>47</v>
      </c>
      <c r="J537">
        <v>0</v>
      </c>
      <c r="K537" t="s">
        <v>2287</v>
      </c>
      <c r="L537" t="s">
        <v>1690</v>
      </c>
      <c r="M537" t="s">
        <v>1737</v>
      </c>
      <c r="N537" t="s">
        <v>1692</v>
      </c>
      <c r="O537" t="s">
        <v>692</v>
      </c>
      <c r="P537" t="s">
        <v>1755</v>
      </c>
      <c r="Q537" t="s">
        <v>53</v>
      </c>
      <c r="R537" t="s">
        <v>1679</v>
      </c>
      <c r="S537" t="s">
        <v>1685</v>
      </c>
      <c r="T537" s="1">
        <v>42760.746527777781</v>
      </c>
      <c r="U537">
        <v>29.3</v>
      </c>
      <c r="V537">
        <v>17.7</v>
      </c>
      <c r="W537">
        <v>83</v>
      </c>
      <c r="X537">
        <v>29.93</v>
      </c>
      <c r="Y537">
        <v>7</v>
      </c>
      <c r="Z537" t="s">
        <v>96</v>
      </c>
      <c r="AA537">
        <v>16.100000000000001</v>
      </c>
      <c r="AC537" t="s">
        <v>119</v>
      </c>
      <c r="AD537" t="b">
        <v>0</v>
      </c>
      <c r="AE537" t="b">
        <v>0</v>
      </c>
      <c r="AF537" t="b">
        <v>0</v>
      </c>
      <c r="AG537" t="b">
        <v>0</v>
      </c>
      <c r="AH537" t="b">
        <v>0</v>
      </c>
      <c r="AI537" t="b">
        <v>0</v>
      </c>
      <c r="AJ537" t="b">
        <v>0</v>
      </c>
      <c r="AK537" t="b">
        <v>0</v>
      </c>
      <c r="AL537" t="b">
        <v>0</v>
      </c>
      <c r="AM537" t="b">
        <v>0</v>
      </c>
      <c r="AN537" t="b">
        <v>0</v>
      </c>
      <c r="AO537" t="b">
        <v>0</v>
      </c>
      <c r="AP537" t="b">
        <v>0</v>
      </c>
      <c r="AQ537" t="s">
        <v>57</v>
      </c>
      <c r="AR537" t="s">
        <v>61</v>
      </c>
      <c r="AS537" t="s">
        <v>61</v>
      </c>
      <c r="AT537" t="s">
        <v>61</v>
      </c>
      <c r="AU537">
        <f>INT(US_Accidents_March23__3[[#This Row],[Start_Time]])</f>
        <v>42760</v>
      </c>
      <c r="AV537">
        <f>HOUR(US_Accidents_March23__3[[#This Row],[Start_Time]])</f>
        <v>17</v>
      </c>
      <c r="AW537" t="str">
        <f>TEXT(US_Accidents_March23__3[[#This Row],[date]],"ddd")</f>
        <v>Wed</v>
      </c>
      <c r="AX537" t="str" cm="1">
        <f t="array" ref="AX537">_xlfn.IFS(US_Accidents_March23__3[[#This Row],[hour]]&lt;6,"NIGHT",US_Accidents_March23__3[[#This Row],[hour]]&lt;12,"MORNING",US_Accidents_March23__3[[#This Row],[hour]]&lt;17,"AFTERNOON",TRUE,"EVENING")</f>
        <v>EVENING</v>
      </c>
      <c r="AY537" t="str">
        <f>IF(WEEKDAY(US_Accidents_March23__3[[#This Row],[date]],2)&gt;5,"WEEKEND","WEEKDAY")</f>
        <v>WEEKDAY</v>
      </c>
    </row>
    <row r="538" spans="1:51" x14ac:dyDescent="0.35">
      <c r="A538" t="s">
        <v>2288</v>
      </c>
      <c r="B538" t="s">
        <v>46</v>
      </c>
      <c r="C538">
        <v>2</v>
      </c>
      <c r="D538" s="1">
        <v>42760.770231481481</v>
      </c>
      <c r="E538" s="1">
        <v>42760.790960648148</v>
      </c>
      <c r="F538">
        <v>41.497565999999999</v>
      </c>
      <c r="G538">
        <v>-93.645103000000006</v>
      </c>
      <c r="H538" t="s">
        <v>47</v>
      </c>
      <c r="I538" t="s">
        <v>47</v>
      </c>
      <c r="J538">
        <v>0</v>
      </c>
      <c r="K538" t="s">
        <v>2289</v>
      </c>
      <c r="L538" t="s">
        <v>1242</v>
      </c>
      <c r="M538" t="s">
        <v>1280</v>
      </c>
      <c r="N538" t="s">
        <v>197</v>
      </c>
      <c r="O538" t="s">
        <v>1688</v>
      </c>
      <c r="P538" t="s">
        <v>2290</v>
      </c>
      <c r="Q538" t="s">
        <v>53</v>
      </c>
      <c r="R538" t="s">
        <v>1679</v>
      </c>
      <c r="S538" t="s">
        <v>1748</v>
      </c>
      <c r="T538" s="1">
        <v>42760.760416666664</v>
      </c>
      <c r="U538">
        <v>30</v>
      </c>
      <c r="V538">
        <v>17.2</v>
      </c>
      <c r="W538">
        <v>85</v>
      </c>
      <c r="X538">
        <v>29.79</v>
      </c>
      <c r="Y538">
        <v>1.8</v>
      </c>
      <c r="Z538" t="s">
        <v>102</v>
      </c>
      <c r="AA538">
        <v>20.7</v>
      </c>
      <c r="AB538">
        <v>0</v>
      </c>
      <c r="AC538" t="s">
        <v>119</v>
      </c>
      <c r="AD538" t="b">
        <v>0</v>
      </c>
      <c r="AE538" t="b">
        <v>0</v>
      </c>
      <c r="AF538" t="b">
        <v>0</v>
      </c>
      <c r="AG538" t="b">
        <v>0</v>
      </c>
      <c r="AH538" t="b">
        <v>0</v>
      </c>
      <c r="AI538" t="b">
        <v>0</v>
      </c>
      <c r="AJ538" t="b">
        <v>0</v>
      </c>
      <c r="AK538" t="b">
        <v>0</v>
      </c>
      <c r="AL538" t="b">
        <v>0</v>
      </c>
      <c r="AM538" t="b">
        <v>0</v>
      </c>
      <c r="AN538" t="b">
        <v>0</v>
      </c>
      <c r="AO538" t="b">
        <v>0</v>
      </c>
      <c r="AP538" t="b">
        <v>0</v>
      </c>
      <c r="AQ538" t="s">
        <v>57</v>
      </c>
      <c r="AR538" t="s">
        <v>57</v>
      </c>
      <c r="AS538" t="s">
        <v>57</v>
      </c>
      <c r="AT538" t="s">
        <v>61</v>
      </c>
      <c r="AU538">
        <f>INT(US_Accidents_March23__3[[#This Row],[Start_Time]])</f>
        <v>42760</v>
      </c>
      <c r="AV538">
        <f>HOUR(US_Accidents_March23__3[[#This Row],[Start_Time]])</f>
        <v>18</v>
      </c>
      <c r="AW538" t="str">
        <f>TEXT(US_Accidents_March23__3[[#This Row],[date]],"ddd")</f>
        <v>Wed</v>
      </c>
      <c r="AX538" t="str" cm="1">
        <f t="array" ref="AX538">_xlfn.IFS(US_Accidents_March23__3[[#This Row],[hour]]&lt;6,"NIGHT",US_Accidents_March23__3[[#This Row],[hour]]&lt;12,"MORNING",US_Accidents_March23__3[[#This Row],[hour]]&lt;17,"AFTERNOON",TRUE,"EVENING")</f>
        <v>EVENING</v>
      </c>
      <c r="AY538" t="str">
        <f>IF(WEEKDAY(US_Accidents_March23__3[[#This Row],[date]],2)&gt;5,"WEEKEND","WEEKDAY")</f>
        <v>WEEKDAY</v>
      </c>
    </row>
    <row r="539" spans="1:51" x14ac:dyDescent="0.35">
      <c r="A539" t="s">
        <v>2291</v>
      </c>
      <c r="B539" t="s">
        <v>46</v>
      </c>
      <c r="C539">
        <v>2</v>
      </c>
      <c r="D539" s="1">
        <v>42760.871203703704</v>
      </c>
      <c r="E539" s="1">
        <v>42760.891747685186</v>
      </c>
      <c r="F539">
        <v>41.964325000000002</v>
      </c>
      <c r="G539">
        <v>-92.532958999999991</v>
      </c>
      <c r="H539" t="s">
        <v>47</v>
      </c>
      <c r="I539" t="s">
        <v>47</v>
      </c>
      <c r="J539">
        <v>0.01</v>
      </c>
      <c r="K539" t="s">
        <v>2292</v>
      </c>
      <c r="L539" t="s">
        <v>2210</v>
      </c>
      <c r="M539" t="s">
        <v>2293</v>
      </c>
      <c r="N539" t="s">
        <v>2293</v>
      </c>
      <c r="O539" t="s">
        <v>1688</v>
      </c>
      <c r="P539" t="s">
        <v>2294</v>
      </c>
      <c r="Q539" t="s">
        <v>53</v>
      </c>
      <c r="R539" t="s">
        <v>1679</v>
      </c>
      <c r="S539" t="s">
        <v>1785</v>
      </c>
      <c r="T539" s="1">
        <v>42760.871527777781</v>
      </c>
      <c r="U539">
        <v>28.4</v>
      </c>
      <c r="V539">
        <v>16.2</v>
      </c>
      <c r="W539">
        <v>93</v>
      </c>
      <c r="X539">
        <v>29.78</v>
      </c>
      <c r="Y539">
        <v>7</v>
      </c>
      <c r="Z539" t="s">
        <v>102</v>
      </c>
      <c r="AA539">
        <v>17.3</v>
      </c>
      <c r="AC539" t="s">
        <v>70</v>
      </c>
      <c r="AD539" t="b">
        <v>0</v>
      </c>
      <c r="AE539" t="b">
        <v>0</v>
      </c>
      <c r="AF539" t="b">
        <v>0</v>
      </c>
      <c r="AG539" t="b">
        <v>0</v>
      </c>
      <c r="AH539" t="b">
        <v>0</v>
      </c>
      <c r="AI539" t="b">
        <v>0</v>
      </c>
      <c r="AJ539" t="b">
        <v>0</v>
      </c>
      <c r="AK539" t="b">
        <v>0</v>
      </c>
      <c r="AL539" t="b">
        <v>0</v>
      </c>
      <c r="AM539" t="b">
        <v>0</v>
      </c>
      <c r="AN539" t="b">
        <v>0</v>
      </c>
      <c r="AO539" t="b">
        <v>0</v>
      </c>
      <c r="AP539" t="b">
        <v>0</v>
      </c>
      <c r="AQ539" t="s">
        <v>57</v>
      </c>
      <c r="AR539" t="s">
        <v>57</v>
      </c>
      <c r="AS539" t="s">
        <v>57</v>
      </c>
      <c r="AT539" t="s">
        <v>57</v>
      </c>
      <c r="AU539">
        <f>INT(US_Accidents_March23__3[[#This Row],[Start_Time]])</f>
        <v>42760</v>
      </c>
      <c r="AV539">
        <f>HOUR(US_Accidents_March23__3[[#This Row],[Start_Time]])</f>
        <v>20</v>
      </c>
      <c r="AW539" t="str">
        <f>TEXT(US_Accidents_March23__3[[#This Row],[date]],"ddd")</f>
        <v>Wed</v>
      </c>
      <c r="AX539" t="str" cm="1">
        <f t="array" ref="AX539">_xlfn.IFS(US_Accidents_March23__3[[#This Row],[hour]]&lt;6,"NIGHT",US_Accidents_March23__3[[#This Row],[hour]]&lt;12,"MORNING",US_Accidents_March23__3[[#This Row],[hour]]&lt;17,"AFTERNOON",TRUE,"EVENING")</f>
        <v>EVENING</v>
      </c>
      <c r="AY539" t="str">
        <f>IF(WEEKDAY(US_Accidents_March23__3[[#This Row],[date]],2)&gt;5,"WEEKEND","WEEKDAY")</f>
        <v>WEEKDAY</v>
      </c>
    </row>
    <row r="540" spans="1:51" x14ac:dyDescent="0.35">
      <c r="A540" t="s">
        <v>2295</v>
      </c>
      <c r="B540" t="s">
        <v>46</v>
      </c>
      <c r="C540">
        <v>2</v>
      </c>
      <c r="D540" s="1">
        <v>42761.349421296298</v>
      </c>
      <c r="E540" s="1">
        <v>42761.370115740741</v>
      </c>
      <c r="F540">
        <v>41.299545000000002</v>
      </c>
      <c r="G540">
        <v>-95.979484999999997</v>
      </c>
      <c r="H540" t="s">
        <v>47</v>
      </c>
      <c r="I540" t="s">
        <v>47</v>
      </c>
      <c r="J540">
        <v>0.01</v>
      </c>
      <c r="K540" t="s">
        <v>2296</v>
      </c>
      <c r="L540" t="s">
        <v>1695</v>
      </c>
      <c r="M540" t="s">
        <v>1683</v>
      </c>
      <c r="N540" t="s">
        <v>1625</v>
      </c>
      <c r="O540" t="s">
        <v>692</v>
      </c>
      <c r="P540" t="s">
        <v>1705</v>
      </c>
      <c r="Q540" t="s">
        <v>53</v>
      </c>
      <c r="R540" t="s">
        <v>1679</v>
      </c>
      <c r="S540" t="s">
        <v>1696</v>
      </c>
      <c r="T540" s="1">
        <v>42761.369444444441</v>
      </c>
      <c r="U540">
        <v>25</v>
      </c>
      <c r="V540">
        <v>12.2</v>
      </c>
      <c r="W540">
        <v>75</v>
      </c>
      <c r="X540">
        <v>30.15</v>
      </c>
      <c r="Y540">
        <v>10</v>
      </c>
      <c r="Z540" t="s">
        <v>102</v>
      </c>
      <c r="AA540">
        <v>16.100000000000001</v>
      </c>
      <c r="AC540" t="s">
        <v>70</v>
      </c>
      <c r="AD540" t="b">
        <v>0</v>
      </c>
      <c r="AE540" t="b">
        <v>0</v>
      </c>
      <c r="AF540" t="b">
        <v>1</v>
      </c>
      <c r="AG540" t="b">
        <v>0</v>
      </c>
      <c r="AH540" t="b">
        <v>0</v>
      </c>
      <c r="AI540" t="b">
        <v>0</v>
      </c>
      <c r="AJ540" t="b">
        <v>0</v>
      </c>
      <c r="AK540" t="b">
        <v>0</v>
      </c>
      <c r="AL540" t="b">
        <v>0</v>
      </c>
      <c r="AM540" t="b">
        <v>0</v>
      </c>
      <c r="AN540" t="b">
        <v>0</v>
      </c>
      <c r="AO540" t="b">
        <v>1</v>
      </c>
      <c r="AP540" t="b">
        <v>0</v>
      </c>
      <c r="AQ540" t="s">
        <v>61</v>
      </c>
      <c r="AR540" t="s">
        <v>61</v>
      </c>
      <c r="AS540" t="s">
        <v>61</v>
      </c>
      <c r="AT540" t="s">
        <v>61</v>
      </c>
      <c r="AU540">
        <f>INT(US_Accidents_March23__3[[#This Row],[Start_Time]])</f>
        <v>42761</v>
      </c>
      <c r="AV540">
        <f>HOUR(US_Accidents_March23__3[[#This Row],[Start_Time]])</f>
        <v>8</v>
      </c>
      <c r="AW540" t="str">
        <f>TEXT(US_Accidents_March23__3[[#This Row],[date]],"ddd")</f>
        <v>Thu</v>
      </c>
      <c r="AX540" t="str" cm="1">
        <f t="array" ref="AX540">_xlfn.IFS(US_Accidents_March23__3[[#This Row],[hour]]&lt;6,"NIGHT",US_Accidents_March23__3[[#This Row],[hour]]&lt;12,"MORNING",US_Accidents_March23__3[[#This Row],[hour]]&lt;17,"AFTERNOON",TRUE,"EVENING")</f>
        <v>MORNING</v>
      </c>
      <c r="AY540" t="str">
        <f>IF(WEEKDAY(US_Accidents_March23__3[[#This Row],[date]],2)&gt;5,"WEEKEND","WEEKDAY")</f>
        <v>WEEKDAY</v>
      </c>
    </row>
    <row r="541" spans="1:51" x14ac:dyDescent="0.35">
      <c r="A541" t="s">
        <v>2297</v>
      </c>
      <c r="B541" t="s">
        <v>46</v>
      </c>
      <c r="C541">
        <v>2</v>
      </c>
      <c r="D541" s="1">
        <v>42761.781886574077</v>
      </c>
      <c r="E541" s="1">
        <v>42761.812986111108</v>
      </c>
      <c r="F541">
        <v>41.266911</v>
      </c>
      <c r="G541">
        <v>-96.023856999999992</v>
      </c>
      <c r="H541" t="s">
        <v>47</v>
      </c>
      <c r="I541" t="s">
        <v>47</v>
      </c>
      <c r="J541">
        <v>0.01</v>
      </c>
      <c r="K541" t="s">
        <v>2214</v>
      </c>
      <c r="L541" t="s">
        <v>1819</v>
      </c>
      <c r="M541" t="s">
        <v>1683</v>
      </c>
      <c r="N541" t="s">
        <v>1625</v>
      </c>
      <c r="O541" t="s">
        <v>692</v>
      </c>
      <c r="P541" t="s">
        <v>1820</v>
      </c>
      <c r="Q541" t="s">
        <v>53</v>
      </c>
      <c r="R541" t="s">
        <v>1679</v>
      </c>
      <c r="S541" t="s">
        <v>1685</v>
      </c>
      <c r="T541" s="1">
        <v>42761.788194444445</v>
      </c>
      <c r="U541">
        <v>26.4</v>
      </c>
      <c r="V541">
        <v>18.899999999999999</v>
      </c>
      <c r="W541">
        <v>75</v>
      </c>
      <c r="X541">
        <v>30.14</v>
      </c>
      <c r="Y541">
        <v>10</v>
      </c>
      <c r="Z541" t="s">
        <v>113</v>
      </c>
      <c r="AA541">
        <v>6.9</v>
      </c>
      <c r="AC541" t="s">
        <v>353</v>
      </c>
      <c r="AD541" t="b">
        <v>0</v>
      </c>
      <c r="AE541" t="b">
        <v>0</v>
      </c>
      <c r="AF541" t="b">
        <v>0</v>
      </c>
      <c r="AG541" t="b">
        <v>0</v>
      </c>
      <c r="AH541" t="b">
        <v>0</v>
      </c>
      <c r="AI541" t="b">
        <v>0</v>
      </c>
      <c r="AJ541" t="b">
        <v>0</v>
      </c>
      <c r="AK541" t="b">
        <v>0</v>
      </c>
      <c r="AL541" t="b">
        <v>0</v>
      </c>
      <c r="AM541" t="b">
        <v>0</v>
      </c>
      <c r="AN541" t="b">
        <v>0</v>
      </c>
      <c r="AO541" t="b">
        <v>0</v>
      </c>
      <c r="AP541" t="b">
        <v>0</v>
      </c>
      <c r="AQ541" t="s">
        <v>57</v>
      </c>
      <c r="AR541" t="s">
        <v>57</v>
      </c>
      <c r="AS541" t="s">
        <v>57</v>
      </c>
      <c r="AT541" t="s">
        <v>61</v>
      </c>
      <c r="AU541">
        <f>INT(US_Accidents_March23__3[[#This Row],[Start_Time]])</f>
        <v>42761</v>
      </c>
      <c r="AV541">
        <f>HOUR(US_Accidents_March23__3[[#This Row],[Start_Time]])</f>
        <v>18</v>
      </c>
      <c r="AW541" t="str">
        <f>TEXT(US_Accidents_March23__3[[#This Row],[date]],"ddd")</f>
        <v>Thu</v>
      </c>
      <c r="AX541" t="str" cm="1">
        <f t="array" ref="AX541">_xlfn.IFS(US_Accidents_March23__3[[#This Row],[hour]]&lt;6,"NIGHT",US_Accidents_March23__3[[#This Row],[hour]]&lt;12,"MORNING",US_Accidents_March23__3[[#This Row],[hour]]&lt;17,"AFTERNOON",TRUE,"EVENING")</f>
        <v>EVENING</v>
      </c>
      <c r="AY541" t="str">
        <f>IF(WEEKDAY(US_Accidents_March23__3[[#This Row],[date]],2)&gt;5,"WEEKEND","WEEKDAY")</f>
        <v>WEEKDAY</v>
      </c>
    </row>
    <row r="542" spans="1:51" x14ac:dyDescent="0.35">
      <c r="A542" t="s">
        <v>2298</v>
      </c>
      <c r="B542" t="s">
        <v>46</v>
      </c>
      <c r="C542">
        <v>2</v>
      </c>
      <c r="D542" s="1">
        <v>42678.348553240743</v>
      </c>
      <c r="E542" s="1">
        <v>42678.369259259256</v>
      </c>
      <c r="F542">
        <v>41.364601</v>
      </c>
      <c r="G542">
        <v>-96.158385999999993</v>
      </c>
      <c r="H542" t="s">
        <v>47</v>
      </c>
      <c r="I542" t="s">
        <v>47</v>
      </c>
      <c r="J542">
        <v>0.01</v>
      </c>
      <c r="K542" t="s">
        <v>2299</v>
      </c>
      <c r="L542" t="s">
        <v>1758</v>
      </c>
      <c r="M542" t="s">
        <v>1768</v>
      </c>
      <c r="N542" t="s">
        <v>1625</v>
      </c>
      <c r="O542" t="s">
        <v>692</v>
      </c>
      <c r="P542" t="s">
        <v>1769</v>
      </c>
      <c r="Q542" t="s">
        <v>53</v>
      </c>
      <c r="R542" t="s">
        <v>1679</v>
      </c>
      <c r="S542" t="s">
        <v>1735</v>
      </c>
      <c r="T542" s="1">
        <v>42678.34375</v>
      </c>
      <c r="U542">
        <v>45.5</v>
      </c>
      <c r="V542">
        <v>44.2</v>
      </c>
      <c r="W542">
        <v>79</v>
      </c>
      <c r="X542">
        <v>30.38</v>
      </c>
      <c r="Y542">
        <v>10</v>
      </c>
      <c r="Z542" t="s">
        <v>165</v>
      </c>
      <c r="AA542">
        <v>3.5</v>
      </c>
      <c r="AC542" t="s">
        <v>366</v>
      </c>
      <c r="AD542" t="b">
        <v>0</v>
      </c>
      <c r="AE542" t="b">
        <v>0</v>
      </c>
      <c r="AF542" t="b">
        <v>1</v>
      </c>
      <c r="AG542" t="b">
        <v>0</v>
      </c>
      <c r="AH542" t="b">
        <v>0</v>
      </c>
      <c r="AI542" t="b">
        <v>0</v>
      </c>
      <c r="AJ542" t="b">
        <v>0</v>
      </c>
      <c r="AK542" t="b">
        <v>0</v>
      </c>
      <c r="AL542" t="b">
        <v>0</v>
      </c>
      <c r="AM542" t="b">
        <v>0</v>
      </c>
      <c r="AN542" t="b">
        <v>0</v>
      </c>
      <c r="AO542" t="b">
        <v>0</v>
      </c>
      <c r="AP542" t="b">
        <v>0</v>
      </c>
      <c r="AQ542" t="s">
        <v>61</v>
      </c>
      <c r="AR542" t="s">
        <v>61</v>
      </c>
      <c r="AS542" t="s">
        <v>61</v>
      </c>
      <c r="AT542" t="s">
        <v>61</v>
      </c>
      <c r="AU542">
        <f>INT(US_Accidents_March23__3[[#This Row],[Start_Time]])</f>
        <v>42678</v>
      </c>
      <c r="AV542">
        <f>HOUR(US_Accidents_March23__3[[#This Row],[Start_Time]])</f>
        <v>8</v>
      </c>
      <c r="AW542" t="str">
        <f>TEXT(US_Accidents_March23__3[[#This Row],[date]],"ddd")</f>
        <v>Fri</v>
      </c>
      <c r="AX542" t="str" cm="1">
        <f t="array" ref="AX542">_xlfn.IFS(US_Accidents_March23__3[[#This Row],[hour]]&lt;6,"NIGHT",US_Accidents_March23__3[[#This Row],[hour]]&lt;12,"MORNING",US_Accidents_March23__3[[#This Row],[hour]]&lt;17,"AFTERNOON",TRUE,"EVENING")</f>
        <v>MORNING</v>
      </c>
      <c r="AY542" t="str">
        <f>IF(WEEKDAY(US_Accidents_March23__3[[#This Row],[date]],2)&gt;5,"WEEKEND","WEEKDAY")</f>
        <v>WEEKDAY</v>
      </c>
    </row>
    <row r="543" spans="1:51" x14ac:dyDescent="0.35">
      <c r="A543" t="s">
        <v>2300</v>
      </c>
      <c r="B543" t="s">
        <v>46</v>
      </c>
      <c r="C543">
        <v>2</v>
      </c>
      <c r="D543" s="1">
        <v>42692.253877314812</v>
      </c>
      <c r="E543" s="1">
        <v>42692.285254629627</v>
      </c>
      <c r="F543">
        <v>41.294391999999995</v>
      </c>
      <c r="G543">
        <v>-95.931434999999993</v>
      </c>
      <c r="H543" t="s">
        <v>47</v>
      </c>
      <c r="I543" t="s">
        <v>47</v>
      </c>
      <c r="J543">
        <v>0</v>
      </c>
      <c r="K543" t="s">
        <v>2301</v>
      </c>
      <c r="L543" t="s">
        <v>2302</v>
      </c>
      <c r="M543" t="s">
        <v>1683</v>
      </c>
      <c r="N543" t="s">
        <v>1625</v>
      </c>
      <c r="O543" t="s">
        <v>692</v>
      </c>
      <c r="P543" t="s">
        <v>1753</v>
      </c>
      <c r="Q543" t="s">
        <v>53</v>
      </c>
      <c r="R543" t="s">
        <v>1679</v>
      </c>
      <c r="S543" t="s">
        <v>1696</v>
      </c>
      <c r="T543" s="1">
        <v>42692.244444444441</v>
      </c>
      <c r="U543">
        <v>37.9</v>
      </c>
      <c r="V543">
        <v>27.6</v>
      </c>
      <c r="W543">
        <v>83</v>
      </c>
      <c r="X543">
        <v>29.73</v>
      </c>
      <c r="Y543">
        <v>10</v>
      </c>
      <c r="Z543" t="s">
        <v>102</v>
      </c>
      <c r="AA543">
        <v>20.7</v>
      </c>
      <c r="AC543" t="s">
        <v>70</v>
      </c>
      <c r="AD543" t="b">
        <v>0</v>
      </c>
      <c r="AE543" t="b">
        <v>0</v>
      </c>
      <c r="AF543" t="b">
        <v>0</v>
      </c>
      <c r="AG543" t="b">
        <v>0</v>
      </c>
      <c r="AH543" t="b">
        <v>0</v>
      </c>
      <c r="AI543" t="b">
        <v>0</v>
      </c>
      <c r="AJ543" t="b">
        <v>0</v>
      </c>
      <c r="AK543" t="b">
        <v>0</v>
      </c>
      <c r="AL543" t="b">
        <v>0</v>
      </c>
      <c r="AM543" t="b">
        <v>0</v>
      </c>
      <c r="AN543" t="b">
        <v>0</v>
      </c>
      <c r="AO543" t="b">
        <v>0</v>
      </c>
      <c r="AP543" t="b">
        <v>0</v>
      </c>
      <c r="AQ543" t="s">
        <v>57</v>
      </c>
      <c r="AR543" t="s">
        <v>57</v>
      </c>
      <c r="AS543" t="s">
        <v>57</v>
      </c>
      <c r="AT543" t="s">
        <v>61</v>
      </c>
      <c r="AU543">
        <f>INT(US_Accidents_March23__3[[#This Row],[Start_Time]])</f>
        <v>42692</v>
      </c>
      <c r="AV543">
        <f>HOUR(US_Accidents_March23__3[[#This Row],[Start_Time]])</f>
        <v>6</v>
      </c>
      <c r="AW543" t="str">
        <f>TEXT(US_Accidents_March23__3[[#This Row],[date]],"ddd")</f>
        <v>Fri</v>
      </c>
      <c r="AX543" t="str" cm="1">
        <f t="array" ref="AX543">_xlfn.IFS(US_Accidents_March23__3[[#This Row],[hour]]&lt;6,"NIGHT",US_Accidents_March23__3[[#This Row],[hour]]&lt;12,"MORNING",US_Accidents_March23__3[[#This Row],[hour]]&lt;17,"AFTERNOON",TRUE,"EVENING")</f>
        <v>MORNING</v>
      </c>
      <c r="AY543" t="str">
        <f>IF(WEEKDAY(US_Accidents_March23__3[[#This Row],[date]],2)&gt;5,"WEEKEND","WEEKDAY")</f>
        <v>WEEKDAY</v>
      </c>
    </row>
    <row r="544" spans="1:51" x14ac:dyDescent="0.35">
      <c r="A544" t="s">
        <v>2303</v>
      </c>
      <c r="B544" t="s">
        <v>46</v>
      </c>
      <c r="C544">
        <v>2</v>
      </c>
      <c r="D544" s="1">
        <v>42692.326620370368</v>
      </c>
      <c r="E544" s="1">
        <v>42692.347210648149</v>
      </c>
      <c r="F544">
        <v>41.313831</v>
      </c>
      <c r="G544">
        <v>-96.081406000000001</v>
      </c>
      <c r="H544" t="s">
        <v>47</v>
      </c>
      <c r="I544" t="s">
        <v>47</v>
      </c>
      <c r="J544">
        <v>0.01</v>
      </c>
      <c r="K544" t="s">
        <v>2304</v>
      </c>
      <c r="L544" t="s">
        <v>2119</v>
      </c>
      <c r="M544" t="s">
        <v>1683</v>
      </c>
      <c r="N544" t="s">
        <v>1625</v>
      </c>
      <c r="O544" t="s">
        <v>692</v>
      </c>
      <c r="P544" t="s">
        <v>1734</v>
      </c>
      <c r="Q544" t="s">
        <v>53</v>
      </c>
      <c r="R544" t="s">
        <v>1679</v>
      </c>
      <c r="S544" t="s">
        <v>1735</v>
      </c>
      <c r="T544" s="1">
        <v>42692.329861111109</v>
      </c>
      <c r="U544">
        <v>34.700000000000003</v>
      </c>
      <c r="V544">
        <v>23.7</v>
      </c>
      <c r="W544">
        <v>89</v>
      </c>
      <c r="X544">
        <v>29.81</v>
      </c>
      <c r="Y544">
        <v>10</v>
      </c>
      <c r="Z544" t="s">
        <v>96</v>
      </c>
      <c r="AA544">
        <v>19.600000000000001</v>
      </c>
      <c r="AC544" t="s">
        <v>518</v>
      </c>
      <c r="AD544" t="b">
        <v>0</v>
      </c>
      <c r="AE544" t="b">
        <v>0</v>
      </c>
      <c r="AF544" t="b">
        <v>1</v>
      </c>
      <c r="AG544" t="b">
        <v>0</v>
      </c>
      <c r="AH544" t="b">
        <v>0</v>
      </c>
      <c r="AI544" t="b">
        <v>0</v>
      </c>
      <c r="AJ544" t="b">
        <v>0</v>
      </c>
      <c r="AK544" t="b">
        <v>0</v>
      </c>
      <c r="AL544" t="b">
        <v>0</v>
      </c>
      <c r="AM544" t="b">
        <v>0</v>
      </c>
      <c r="AN544" t="b">
        <v>0</v>
      </c>
      <c r="AO544" t="b">
        <v>1</v>
      </c>
      <c r="AP544" t="b">
        <v>0</v>
      </c>
      <c r="AQ544" t="s">
        <v>61</v>
      </c>
      <c r="AR544" t="s">
        <v>61</v>
      </c>
      <c r="AS544" t="s">
        <v>61</v>
      </c>
      <c r="AT544" t="s">
        <v>61</v>
      </c>
      <c r="AU544">
        <f>INT(US_Accidents_March23__3[[#This Row],[Start_Time]])</f>
        <v>42692</v>
      </c>
      <c r="AV544">
        <f>HOUR(US_Accidents_March23__3[[#This Row],[Start_Time]])</f>
        <v>7</v>
      </c>
      <c r="AW544" t="str">
        <f>TEXT(US_Accidents_March23__3[[#This Row],[date]],"ddd")</f>
        <v>Fri</v>
      </c>
      <c r="AX544" t="str" cm="1">
        <f t="array" ref="AX544">_xlfn.IFS(US_Accidents_March23__3[[#This Row],[hour]]&lt;6,"NIGHT",US_Accidents_March23__3[[#This Row],[hour]]&lt;12,"MORNING",US_Accidents_March23__3[[#This Row],[hour]]&lt;17,"AFTERNOON",TRUE,"EVENING")</f>
        <v>MORNING</v>
      </c>
      <c r="AY544" t="str">
        <f>IF(WEEKDAY(US_Accidents_March23__3[[#This Row],[date]],2)&gt;5,"WEEKEND","WEEKDAY")</f>
        <v>WEEKDAY</v>
      </c>
    </row>
    <row r="545" spans="1:51" x14ac:dyDescent="0.35">
      <c r="A545" t="s">
        <v>2305</v>
      </c>
      <c r="B545" t="s">
        <v>46</v>
      </c>
      <c r="C545">
        <v>3</v>
      </c>
      <c r="D545" s="1">
        <v>42692.643958333334</v>
      </c>
      <c r="E545" s="1">
        <v>42692.674976851849</v>
      </c>
      <c r="F545">
        <v>42.673653000000002</v>
      </c>
      <c r="G545">
        <v>-93.455666000000008</v>
      </c>
      <c r="H545" t="s">
        <v>47</v>
      </c>
      <c r="I545" t="s">
        <v>47</v>
      </c>
      <c r="J545">
        <v>8.51</v>
      </c>
      <c r="K545" t="s">
        <v>2306</v>
      </c>
      <c r="L545" t="s">
        <v>2307</v>
      </c>
      <c r="M545" t="s">
        <v>2308</v>
      </c>
      <c r="N545" t="s">
        <v>59</v>
      </c>
      <c r="O545" t="s">
        <v>1688</v>
      </c>
      <c r="P545" t="s">
        <v>2309</v>
      </c>
      <c r="Q545" t="s">
        <v>53</v>
      </c>
      <c r="R545" t="s">
        <v>1679</v>
      </c>
      <c r="S545" t="s">
        <v>1837</v>
      </c>
      <c r="T545" s="1">
        <v>42692.649305555555</v>
      </c>
      <c r="U545">
        <v>35.6</v>
      </c>
      <c r="V545">
        <v>22.3</v>
      </c>
      <c r="W545">
        <v>87</v>
      </c>
      <c r="X545">
        <v>29.87</v>
      </c>
      <c r="Y545">
        <v>10</v>
      </c>
      <c r="Z545" t="s">
        <v>96</v>
      </c>
      <c r="AA545">
        <v>31.1</v>
      </c>
      <c r="AC545" t="s">
        <v>70</v>
      </c>
      <c r="AD545" t="b">
        <v>0</v>
      </c>
      <c r="AE545" t="b">
        <v>0</v>
      </c>
      <c r="AF545" t="b">
        <v>0</v>
      </c>
      <c r="AG545" t="b">
        <v>0</v>
      </c>
      <c r="AH545" t="b">
        <v>0</v>
      </c>
      <c r="AI545" t="b">
        <v>0</v>
      </c>
      <c r="AJ545" t="b">
        <v>0</v>
      </c>
      <c r="AK545" t="b">
        <v>0</v>
      </c>
      <c r="AL545" t="b">
        <v>0</v>
      </c>
      <c r="AM545" t="b">
        <v>0</v>
      </c>
      <c r="AN545" t="b">
        <v>0</v>
      </c>
      <c r="AO545" t="b">
        <v>0</v>
      </c>
      <c r="AP545" t="b">
        <v>0</v>
      </c>
      <c r="AQ545" t="s">
        <v>61</v>
      </c>
      <c r="AR545" t="s">
        <v>61</v>
      </c>
      <c r="AS545" t="s">
        <v>61</v>
      </c>
      <c r="AT545" t="s">
        <v>61</v>
      </c>
      <c r="AU545">
        <f>INT(US_Accidents_March23__3[[#This Row],[Start_Time]])</f>
        <v>42692</v>
      </c>
      <c r="AV545">
        <f>HOUR(US_Accidents_March23__3[[#This Row],[Start_Time]])</f>
        <v>15</v>
      </c>
      <c r="AW545" t="str">
        <f>TEXT(US_Accidents_March23__3[[#This Row],[date]],"ddd")</f>
        <v>Fri</v>
      </c>
      <c r="AX545" t="str" cm="1">
        <f t="array" ref="AX545">_xlfn.IFS(US_Accidents_March23__3[[#This Row],[hour]]&lt;6,"NIGHT",US_Accidents_March23__3[[#This Row],[hour]]&lt;12,"MORNING",US_Accidents_March23__3[[#This Row],[hour]]&lt;17,"AFTERNOON",TRUE,"EVENING")</f>
        <v>AFTERNOON</v>
      </c>
      <c r="AY545" t="str">
        <f>IF(WEEKDAY(US_Accidents_March23__3[[#This Row],[date]],2)&gt;5,"WEEKEND","WEEKDAY")</f>
        <v>WEEKDAY</v>
      </c>
    </row>
    <row r="546" spans="1:51" x14ac:dyDescent="0.35">
      <c r="A546" t="s">
        <v>2310</v>
      </c>
      <c r="B546" t="s">
        <v>46</v>
      </c>
      <c r="C546">
        <v>3</v>
      </c>
      <c r="D546" s="1">
        <v>42692.778715277775</v>
      </c>
      <c r="E546" s="1">
        <v>42692.809571759259</v>
      </c>
      <c r="F546">
        <v>41.877819000000002</v>
      </c>
      <c r="G546">
        <v>-93.571083000000002</v>
      </c>
      <c r="H546" t="s">
        <v>47</v>
      </c>
      <c r="I546" t="s">
        <v>47</v>
      </c>
      <c r="J546">
        <v>8.9700000000000006</v>
      </c>
      <c r="K546" t="s">
        <v>2311</v>
      </c>
      <c r="L546" t="s">
        <v>1796</v>
      </c>
      <c r="M546" t="s">
        <v>768</v>
      </c>
      <c r="N546" t="s">
        <v>1797</v>
      </c>
      <c r="O546" t="s">
        <v>1688</v>
      </c>
      <c r="P546" t="s">
        <v>1798</v>
      </c>
      <c r="Q546" t="s">
        <v>53</v>
      </c>
      <c r="R546" t="s">
        <v>1679</v>
      </c>
      <c r="S546" t="s">
        <v>1799</v>
      </c>
      <c r="T546" s="1">
        <v>42692.786805555559</v>
      </c>
      <c r="U546">
        <v>35.1</v>
      </c>
      <c r="V546">
        <v>22</v>
      </c>
      <c r="W546">
        <v>82</v>
      </c>
      <c r="X546">
        <v>30.08</v>
      </c>
      <c r="Y546">
        <v>10</v>
      </c>
      <c r="Z546" t="s">
        <v>102</v>
      </c>
      <c r="AA546">
        <v>28.8</v>
      </c>
      <c r="AC546" t="s">
        <v>70</v>
      </c>
      <c r="AD546" t="b">
        <v>0</v>
      </c>
      <c r="AE546" t="b">
        <v>0</v>
      </c>
      <c r="AF546" t="b">
        <v>0</v>
      </c>
      <c r="AG546" t="b">
        <v>0</v>
      </c>
      <c r="AH546" t="b">
        <v>0</v>
      </c>
      <c r="AI546" t="b">
        <v>0</v>
      </c>
      <c r="AJ546" t="b">
        <v>0</v>
      </c>
      <c r="AK546" t="b">
        <v>0</v>
      </c>
      <c r="AL546" t="b">
        <v>0</v>
      </c>
      <c r="AM546" t="b">
        <v>0</v>
      </c>
      <c r="AN546" t="b">
        <v>0</v>
      </c>
      <c r="AO546" t="b">
        <v>0</v>
      </c>
      <c r="AP546" t="b">
        <v>0</v>
      </c>
      <c r="AQ546" t="s">
        <v>57</v>
      </c>
      <c r="AR546" t="s">
        <v>57</v>
      </c>
      <c r="AS546" t="s">
        <v>57</v>
      </c>
      <c r="AT546" t="s">
        <v>57</v>
      </c>
      <c r="AU546">
        <f>INT(US_Accidents_March23__3[[#This Row],[Start_Time]])</f>
        <v>42692</v>
      </c>
      <c r="AV546">
        <f>HOUR(US_Accidents_March23__3[[#This Row],[Start_Time]])</f>
        <v>18</v>
      </c>
      <c r="AW546" t="str">
        <f>TEXT(US_Accidents_March23__3[[#This Row],[date]],"ddd")</f>
        <v>Fri</v>
      </c>
      <c r="AX546" t="str" cm="1">
        <f t="array" ref="AX546">_xlfn.IFS(US_Accidents_March23__3[[#This Row],[hour]]&lt;6,"NIGHT",US_Accidents_March23__3[[#This Row],[hour]]&lt;12,"MORNING",US_Accidents_March23__3[[#This Row],[hour]]&lt;17,"AFTERNOON",TRUE,"EVENING")</f>
        <v>EVENING</v>
      </c>
      <c r="AY546" t="str">
        <f>IF(WEEKDAY(US_Accidents_March23__3[[#This Row],[date]],2)&gt;5,"WEEKEND","WEEKDAY")</f>
        <v>WEEKDAY</v>
      </c>
    </row>
    <row r="547" spans="1:51" x14ac:dyDescent="0.35">
      <c r="A547" t="s">
        <v>2312</v>
      </c>
      <c r="B547" t="s">
        <v>46</v>
      </c>
      <c r="C547">
        <v>2</v>
      </c>
      <c r="D547" s="1">
        <v>42643.328333333331</v>
      </c>
      <c r="E547" s="1">
        <v>42643.34884259259</v>
      </c>
      <c r="F547">
        <v>41.219726999999999</v>
      </c>
      <c r="G547">
        <v>-95.953529000000003</v>
      </c>
      <c r="H547" t="s">
        <v>47</v>
      </c>
      <c r="I547" t="s">
        <v>47</v>
      </c>
      <c r="J547">
        <v>0</v>
      </c>
      <c r="K547" t="s">
        <v>1767</v>
      </c>
      <c r="L547" t="s">
        <v>1719</v>
      </c>
      <c r="M547" t="s">
        <v>1683</v>
      </c>
      <c r="N547" t="s">
        <v>1625</v>
      </c>
      <c r="O547" t="s">
        <v>692</v>
      </c>
      <c r="P547" t="s">
        <v>1720</v>
      </c>
      <c r="Q547" t="s">
        <v>53</v>
      </c>
      <c r="R547" t="s">
        <v>1679</v>
      </c>
      <c r="S547" t="s">
        <v>1694</v>
      </c>
      <c r="T547" s="1">
        <v>42643.331944444442</v>
      </c>
      <c r="U547">
        <v>45.7</v>
      </c>
      <c r="V547">
        <v>44.4</v>
      </c>
      <c r="W547">
        <v>99</v>
      </c>
      <c r="X547">
        <v>30.31</v>
      </c>
      <c r="Y547">
        <v>10</v>
      </c>
      <c r="Z547" t="s">
        <v>96</v>
      </c>
      <c r="AA547">
        <v>3.5</v>
      </c>
      <c r="AC547" t="s">
        <v>366</v>
      </c>
      <c r="AD547" t="b">
        <v>0</v>
      </c>
      <c r="AE547" t="b">
        <v>0</v>
      </c>
      <c r="AF547" t="b">
        <v>0</v>
      </c>
      <c r="AG547" t="b">
        <v>0</v>
      </c>
      <c r="AH547" t="b">
        <v>0</v>
      </c>
      <c r="AI547" t="b">
        <v>0</v>
      </c>
      <c r="AJ547" t="b">
        <v>0</v>
      </c>
      <c r="AK547" t="b">
        <v>0</v>
      </c>
      <c r="AL547" t="b">
        <v>0</v>
      </c>
      <c r="AM547" t="b">
        <v>0</v>
      </c>
      <c r="AN547" t="b">
        <v>0</v>
      </c>
      <c r="AO547" t="b">
        <v>0</v>
      </c>
      <c r="AP547" t="b">
        <v>0</v>
      </c>
      <c r="AQ547" t="s">
        <v>61</v>
      </c>
      <c r="AR547" t="s">
        <v>61</v>
      </c>
      <c r="AS547" t="s">
        <v>61</v>
      </c>
      <c r="AT547" t="s">
        <v>61</v>
      </c>
      <c r="AU547">
        <f>INT(US_Accidents_March23__3[[#This Row],[Start_Time]])</f>
        <v>42643</v>
      </c>
      <c r="AV547">
        <f>HOUR(US_Accidents_March23__3[[#This Row],[Start_Time]])</f>
        <v>7</v>
      </c>
      <c r="AW547" t="str">
        <f>TEXT(US_Accidents_March23__3[[#This Row],[date]],"ddd")</f>
        <v>Fri</v>
      </c>
      <c r="AX547" t="str" cm="1">
        <f t="array" ref="AX547">_xlfn.IFS(US_Accidents_March23__3[[#This Row],[hour]]&lt;6,"NIGHT",US_Accidents_March23__3[[#This Row],[hour]]&lt;12,"MORNING",US_Accidents_March23__3[[#This Row],[hour]]&lt;17,"AFTERNOON",TRUE,"EVENING")</f>
        <v>MORNING</v>
      </c>
      <c r="AY547" t="str">
        <f>IF(WEEKDAY(US_Accidents_March23__3[[#This Row],[date]],2)&gt;5,"WEEKEND","WEEKDAY")</f>
        <v>WEEKDAY</v>
      </c>
    </row>
    <row r="548" spans="1:51" x14ac:dyDescent="0.35">
      <c r="A548" t="s">
        <v>2314</v>
      </c>
      <c r="B548" t="s">
        <v>46</v>
      </c>
      <c r="C548">
        <v>2</v>
      </c>
      <c r="D548" s="1">
        <v>42663.298379629632</v>
      </c>
      <c r="E548" s="1">
        <v>42663.319039351853</v>
      </c>
      <c r="F548">
        <v>41.187674999999999</v>
      </c>
      <c r="G548">
        <v>-96.042998999999995</v>
      </c>
      <c r="H548" t="s">
        <v>47</v>
      </c>
      <c r="I548" t="s">
        <v>47</v>
      </c>
      <c r="J548">
        <v>0.01</v>
      </c>
      <c r="K548" t="s">
        <v>2315</v>
      </c>
      <c r="L548" t="s">
        <v>1690</v>
      </c>
      <c r="M548" t="s">
        <v>1761</v>
      </c>
      <c r="N548" t="s">
        <v>1692</v>
      </c>
      <c r="O548" t="s">
        <v>692</v>
      </c>
      <c r="P548" t="s">
        <v>2313</v>
      </c>
      <c r="Q548" t="s">
        <v>53</v>
      </c>
      <c r="R548" t="s">
        <v>1679</v>
      </c>
      <c r="S548" t="s">
        <v>1685</v>
      </c>
      <c r="T548" s="1">
        <v>42663.302083333336</v>
      </c>
      <c r="U548">
        <v>45.9</v>
      </c>
      <c r="V548">
        <v>43.6</v>
      </c>
      <c r="W548">
        <v>83</v>
      </c>
      <c r="X548">
        <v>30.37</v>
      </c>
      <c r="Y548">
        <v>10</v>
      </c>
      <c r="Z548" t="s">
        <v>118</v>
      </c>
      <c r="AA548">
        <v>4.5999999999999996</v>
      </c>
      <c r="AC548" t="s">
        <v>70</v>
      </c>
      <c r="AD548" t="b">
        <v>0</v>
      </c>
      <c r="AE548" t="b">
        <v>0</v>
      </c>
      <c r="AF548" t="b">
        <v>0</v>
      </c>
      <c r="AG548" t="b">
        <v>0</v>
      </c>
      <c r="AH548" t="b">
        <v>0</v>
      </c>
      <c r="AI548" t="b">
        <v>0</v>
      </c>
      <c r="AJ548" t="b">
        <v>0</v>
      </c>
      <c r="AK548" t="b">
        <v>0</v>
      </c>
      <c r="AL548" t="b">
        <v>0</v>
      </c>
      <c r="AM548" t="b">
        <v>0</v>
      </c>
      <c r="AN548" t="b">
        <v>0</v>
      </c>
      <c r="AO548" t="b">
        <v>1</v>
      </c>
      <c r="AP548" t="b">
        <v>0</v>
      </c>
      <c r="AQ548" t="s">
        <v>57</v>
      </c>
      <c r="AR548" t="s">
        <v>57</v>
      </c>
      <c r="AS548" t="s">
        <v>61</v>
      </c>
      <c r="AT548" t="s">
        <v>61</v>
      </c>
      <c r="AU548">
        <f>INT(US_Accidents_March23__3[[#This Row],[Start_Time]])</f>
        <v>42663</v>
      </c>
      <c r="AV548">
        <f>HOUR(US_Accidents_March23__3[[#This Row],[Start_Time]])</f>
        <v>7</v>
      </c>
      <c r="AW548" t="str">
        <f>TEXT(US_Accidents_March23__3[[#This Row],[date]],"ddd")</f>
        <v>Thu</v>
      </c>
      <c r="AX548" t="str" cm="1">
        <f t="array" ref="AX548">_xlfn.IFS(US_Accidents_March23__3[[#This Row],[hour]]&lt;6,"NIGHT",US_Accidents_March23__3[[#This Row],[hour]]&lt;12,"MORNING",US_Accidents_March23__3[[#This Row],[hour]]&lt;17,"AFTERNOON",TRUE,"EVENING")</f>
        <v>MORNING</v>
      </c>
      <c r="AY548" t="str">
        <f>IF(WEEKDAY(US_Accidents_March23__3[[#This Row],[date]],2)&gt;5,"WEEKEND","WEEKDAY")</f>
        <v>WEEKDAY</v>
      </c>
    </row>
    <row r="549" spans="1:51" x14ac:dyDescent="0.35">
      <c r="A549" t="s">
        <v>2316</v>
      </c>
      <c r="B549" t="s">
        <v>46</v>
      </c>
      <c r="C549">
        <v>3</v>
      </c>
      <c r="D549" s="1">
        <v>42461.747187499997</v>
      </c>
      <c r="E549" s="1">
        <v>42461.768020833333</v>
      </c>
      <c r="F549">
        <v>41.224670000000003</v>
      </c>
      <c r="G549">
        <v>-95.975944999999996</v>
      </c>
      <c r="H549" t="s">
        <v>47</v>
      </c>
      <c r="I549" t="s">
        <v>47</v>
      </c>
      <c r="J549">
        <v>0.01</v>
      </c>
      <c r="K549" t="s">
        <v>2317</v>
      </c>
      <c r="L549" t="s">
        <v>1774</v>
      </c>
      <c r="M549" t="s">
        <v>1683</v>
      </c>
      <c r="N549" t="s">
        <v>1625</v>
      </c>
      <c r="O549" t="s">
        <v>692</v>
      </c>
      <c r="P549" t="s">
        <v>1706</v>
      </c>
      <c r="Q549" t="s">
        <v>53</v>
      </c>
      <c r="R549" t="s">
        <v>1679</v>
      </c>
      <c r="S549" t="s">
        <v>1696</v>
      </c>
      <c r="T549" s="1">
        <v>42461.744444444441</v>
      </c>
      <c r="U549">
        <v>44.1</v>
      </c>
      <c r="V549">
        <v>36.5</v>
      </c>
      <c r="W549">
        <v>47</v>
      </c>
      <c r="X549">
        <v>30.06</v>
      </c>
      <c r="Y549">
        <v>10</v>
      </c>
      <c r="Z549" t="s">
        <v>118</v>
      </c>
      <c r="AA549">
        <v>17.3</v>
      </c>
      <c r="AC549" t="s">
        <v>76</v>
      </c>
      <c r="AD549" t="b">
        <v>0</v>
      </c>
      <c r="AE549" t="b">
        <v>0</v>
      </c>
      <c r="AF549" t="b">
        <v>0</v>
      </c>
      <c r="AG549" t="b">
        <v>0</v>
      </c>
      <c r="AH549" t="b">
        <v>0</v>
      </c>
      <c r="AI549" t="b">
        <v>0</v>
      </c>
      <c r="AJ549" t="b">
        <v>0</v>
      </c>
      <c r="AK549" t="b">
        <v>0</v>
      </c>
      <c r="AL549" t="b">
        <v>0</v>
      </c>
      <c r="AM549" t="b">
        <v>0</v>
      </c>
      <c r="AN549" t="b">
        <v>0</v>
      </c>
      <c r="AO549" t="b">
        <v>0</v>
      </c>
      <c r="AP549" t="b">
        <v>0</v>
      </c>
      <c r="AQ549" t="s">
        <v>61</v>
      </c>
      <c r="AR549" t="s">
        <v>61</v>
      </c>
      <c r="AS549" t="s">
        <v>61</v>
      </c>
      <c r="AT549" t="s">
        <v>61</v>
      </c>
      <c r="AU549">
        <f>INT(US_Accidents_March23__3[[#This Row],[Start_Time]])</f>
        <v>42461</v>
      </c>
      <c r="AV549">
        <f>HOUR(US_Accidents_March23__3[[#This Row],[Start_Time]])</f>
        <v>17</v>
      </c>
      <c r="AW549" t="str">
        <f>TEXT(US_Accidents_March23__3[[#This Row],[date]],"ddd")</f>
        <v>Fri</v>
      </c>
      <c r="AX549" t="str" cm="1">
        <f t="array" ref="AX549">_xlfn.IFS(US_Accidents_March23__3[[#This Row],[hour]]&lt;6,"NIGHT",US_Accidents_March23__3[[#This Row],[hour]]&lt;12,"MORNING",US_Accidents_March23__3[[#This Row],[hour]]&lt;17,"AFTERNOON",TRUE,"EVENING")</f>
        <v>EVENING</v>
      </c>
      <c r="AY549" t="str">
        <f>IF(WEEKDAY(US_Accidents_March23__3[[#This Row],[date]],2)&gt;5,"WEEKEND","WEEKDAY")</f>
        <v>WEEKDAY</v>
      </c>
    </row>
    <row r="550" spans="1:51" x14ac:dyDescent="0.35">
      <c r="A550" t="s">
        <v>2318</v>
      </c>
      <c r="B550" t="s">
        <v>46</v>
      </c>
      <c r="C550">
        <v>2</v>
      </c>
      <c r="D550" s="1">
        <v>42467.262974537036</v>
      </c>
      <c r="E550" s="1">
        <v>42467.3046412037</v>
      </c>
      <c r="F550">
        <v>41.277240999999997</v>
      </c>
      <c r="G550">
        <v>-96.243797000000001</v>
      </c>
      <c r="H550" t="s">
        <v>47</v>
      </c>
      <c r="I550" t="s">
        <v>47</v>
      </c>
      <c r="J550">
        <v>0.01</v>
      </c>
      <c r="K550" t="s">
        <v>2319</v>
      </c>
      <c r="L550" t="s">
        <v>1712</v>
      </c>
      <c r="M550" t="s">
        <v>1710</v>
      </c>
      <c r="N550" t="s">
        <v>1625</v>
      </c>
      <c r="O550" t="s">
        <v>692</v>
      </c>
      <c r="P550" t="s">
        <v>1741</v>
      </c>
      <c r="Q550" t="s">
        <v>53</v>
      </c>
      <c r="R550" t="s">
        <v>1679</v>
      </c>
      <c r="S550" t="s">
        <v>1685</v>
      </c>
      <c r="T550" s="1">
        <v>42467.260416666664</v>
      </c>
      <c r="U550">
        <v>46.2</v>
      </c>
      <c r="V550">
        <v>43.3</v>
      </c>
      <c r="W550">
        <v>66</v>
      </c>
      <c r="X550">
        <v>29.86</v>
      </c>
      <c r="Y550">
        <v>10</v>
      </c>
      <c r="Z550" t="s">
        <v>96</v>
      </c>
      <c r="AA550">
        <v>5.8</v>
      </c>
      <c r="AC550" t="s">
        <v>366</v>
      </c>
      <c r="AD550" t="b">
        <v>0</v>
      </c>
      <c r="AE550" t="b">
        <v>0</v>
      </c>
      <c r="AF550" t="b">
        <v>0</v>
      </c>
      <c r="AG550" t="b">
        <v>0</v>
      </c>
      <c r="AH550" t="b">
        <v>0</v>
      </c>
      <c r="AI550" t="b">
        <v>0</v>
      </c>
      <c r="AJ550" t="b">
        <v>0</v>
      </c>
      <c r="AK550" t="b">
        <v>0</v>
      </c>
      <c r="AL550" t="b">
        <v>0</v>
      </c>
      <c r="AM550" t="b">
        <v>0</v>
      </c>
      <c r="AN550" t="b">
        <v>0</v>
      </c>
      <c r="AO550" t="b">
        <v>0</v>
      </c>
      <c r="AP550" t="b">
        <v>0</v>
      </c>
      <c r="AQ550" t="s">
        <v>57</v>
      </c>
      <c r="AR550" t="s">
        <v>57</v>
      </c>
      <c r="AS550" t="s">
        <v>61</v>
      </c>
      <c r="AT550" t="s">
        <v>61</v>
      </c>
      <c r="AU550">
        <f>INT(US_Accidents_March23__3[[#This Row],[Start_Time]])</f>
        <v>42467</v>
      </c>
      <c r="AV550">
        <f>HOUR(US_Accidents_March23__3[[#This Row],[Start_Time]])</f>
        <v>6</v>
      </c>
      <c r="AW550" t="str">
        <f>TEXT(US_Accidents_March23__3[[#This Row],[date]],"ddd")</f>
        <v>Thu</v>
      </c>
      <c r="AX550" t="str" cm="1">
        <f t="array" ref="AX550">_xlfn.IFS(US_Accidents_March23__3[[#This Row],[hour]]&lt;6,"NIGHT",US_Accidents_March23__3[[#This Row],[hour]]&lt;12,"MORNING",US_Accidents_March23__3[[#This Row],[hour]]&lt;17,"AFTERNOON",TRUE,"EVENING")</f>
        <v>MORNING</v>
      </c>
      <c r="AY550" t="str">
        <f>IF(WEEKDAY(US_Accidents_March23__3[[#This Row],[date]],2)&gt;5,"WEEKEND","WEEKDAY")</f>
        <v>WEEKDAY</v>
      </c>
    </row>
    <row r="551" spans="1:51" x14ac:dyDescent="0.35">
      <c r="A551" t="s">
        <v>2438</v>
      </c>
      <c r="B551" t="s">
        <v>46</v>
      </c>
      <c r="C551">
        <v>3</v>
      </c>
      <c r="D551" s="1">
        <v>42712.110532407409</v>
      </c>
      <c r="E551" s="1">
        <v>42712.141562500001</v>
      </c>
      <c r="F551">
        <v>40.121272999999995</v>
      </c>
      <c r="G551">
        <v>-88.173621999999995</v>
      </c>
      <c r="H551" t="s">
        <v>47</v>
      </c>
      <c r="I551" t="s">
        <v>47</v>
      </c>
      <c r="J551">
        <v>0.01</v>
      </c>
      <c r="K551" t="s">
        <v>2432</v>
      </c>
      <c r="L551" t="s">
        <v>2433</v>
      </c>
      <c r="M551" t="s">
        <v>2434</v>
      </c>
      <c r="N551" t="s">
        <v>2435</v>
      </c>
      <c r="O551" t="s">
        <v>2321</v>
      </c>
      <c r="P551" t="s">
        <v>2436</v>
      </c>
      <c r="Q551" t="s">
        <v>53</v>
      </c>
      <c r="R551" t="s">
        <v>1679</v>
      </c>
      <c r="S551" t="s">
        <v>2437</v>
      </c>
      <c r="T551" s="1">
        <v>42712.120138888888</v>
      </c>
      <c r="U551">
        <v>21</v>
      </c>
      <c r="V551">
        <v>7.1</v>
      </c>
      <c r="W551">
        <v>74</v>
      </c>
      <c r="X551">
        <v>30.3</v>
      </c>
      <c r="Y551">
        <v>10</v>
      </c>
      <c r="Z551" t="s">
        <v>113</v>
      </c>
      <c r="AA551">
        <v>16.100000000000001</v>
      </c>
      <c r="AC551" t="s">
        <v>366</v>
      </c>
      <c r="AD551" t="b">
        <v>0</v>
      </c>
      <c r="AE551" t="b">
        <v>0</v>
      </c>
      <c r="AF551" t="b">
        <v>0</v>
      </c>
      <c r="AG551" t="b">
        <v>0</v>
      </c>
      <c r="AH551" t="b">
        <v>0</v>
      </c>
      <c r="AI551" t="b">
        <v>0</v>
      </c>
      <c r="AJ551" t="b">
        <v>0</v>
      </c>
      <c r="AK551" t="b">
        <v>0</v>
      </c>
      <c r="AL551" t="b">
        <v>0</v>
      </c>
      <c r="AM551" t="b">
        <v>0</v>
      </c>
      <c r="AN551" t="b">
        <v>0</v>
      </c>
      <c r="AO551" t="b">
        <v>0</v>
      </c>
      <c r="AP551" t="b">
        <v>0</v>
      </c>
      <c r="AQ551" t="s">
        <v>57</v>
      </c>
      <c r="AR551" t="s">
        <v>57</v>
      </c>
      <c r="AS551" t="s">
        <v>57</v>
      </c>
      <c r="AT551" t="s">
        <v>57</v>
      </c>
      <c r="AU551">
        <f>INT(US_Accidents_March23__3[[#This Row],[Start_Time]])</f>
        <v>42712</v>
      </c>
      <c r="AV551">
        <f>HOUR(US_Accidents_March23__3[[#This Row],[Start_Time]])</f>
        <v>2</v>
      </c>
      <c r="AW551" t="str">
        <f>TEXT(US_Accidents_March23__3[[#This Row],[date]],"ddd")</f>
        <v>Thu</v>
      </c>
      <c r="AX551" t="str" cm="1">
        <f t="array" ref="AX551">_xlfn.IFS(US_Accidents_March23__3[[#This Row],[hour]]&lt;6,"NIGHT",US_Accidents_March23__3[[#This Row],[hour]]&lt;12,"MORNING",US_Accidents_March23__3[[#This Row],[hour]]&lt;17,"AFTERNOON",TRUE,"EVENING")</f>
        <v>NIGHT</v>
      </c>
      <c r="AY551" t="str">
        <f>IF(WEEKDAY(US_Accidents_March23__3[[#This Row],[date]],2)&gt;5,"WEEKEND","WEEKDAY")</f>
        <v>WEEKDAY</v>
      </c>
    </row>
    <row r="552" spans="1:51" x14ac:dyDescent="0.35">
      <c r="A552" t="s">
        <v>2441</v>
      </c>
      <c r="B552" t="s">
        <v>46</v>
      </c>
      <c r="C552">
        <v>3</v>
      </c>
      <c r="D552" s="1">
        <v>42712.370162037034</v>
      </c>
      <c r="E552" s="1">
        <v>42712.401284722226</v>
      </c>
      <c r="F552">
        <v>38.655407000000004</v>
      </c>
      <c r="G552">
        <v>-90.448256999999998</v>
      </c>
      <c r="H552" t="s">
        <v>47</v>
      </c>
      <c r="I552" t="s">
        <v>47</v>
      </c>
      <c r="J552">
        <v>0.01</v>
      </c>
      <c r="K552" t="s">
        <v>2331</v>
      </c>
      <c r="L552" t="s">
        <v>2416</v>
      </c>
      <c r="M552" t="s">
        <v>2332</v>
      </c>
      <c r="N552" t="s">
        <v>2333</v>
      </c>
      <c r="O552" t="s">
        <v>2334</v>
      </c>
      <c r="P552" t="s">
        <v>2335</v>
      </c>
      <c r="Q552" t="s">
        <v>53</v>
      </c>
      <c r="R552" t="s">
        <v>1679</v>
      </c>
      <c r="S552" t="s">
        <v>2336</v>
      </c>
      <c r="T552" s="1">
        <v>42712.368750000001</v>
      </c>
      <c r="U552">
        <v>24.1</v>
      </c>
      <c r="V552">
        <v>9</v>
      </c>
      <c r="W552">
        <v>55</v>
      </c>
      <c r="X552">
        <v>30.52</v>
      </c>
      <c r="Y552">
        <v>10</v>
      </c>
      <c r="Z552" t="s">
        <v>96</v>
      </c>
      <c r="AA552">
        <v>21.9</v>
      </c>
      <c r="AC552" t="s">
        <v>353</v>
      </c>
      <c r="AD552" t="b">
        <v>0</v>
      </c>
      <c r="AE552" t="b">
        <v>0</v>
      </c>
      <c r="AF552" t="b">
        <v>0</v>
      </c>
      <c r="AG552" t="b">
        <v>0</v>
      </c>
      <c r="AH552" t="b">
        <v>0</v>
      </c>
      <c r="AI552" t="b">
        <v>0</v>
      </c>
      <c r="AJ552" t="b">
        <v>0</v>
      </c>
      <c r="AK552" t="b">
        <v>0</v>
      </c>
      <c r="AL552" t="b">
        <v>0</v>
      </c>
      <c r="AM552" t="b">
        <v>0</v>
      </c>
      <c r="AN552" t="b">
        <v>0</v>
      </c>
      <c r="AO552" t="b">
        <v>0</v>
      </c>
      <c r="AP552" t="b">
        <v>0</v>
      </c>
      <c r="AQ552" t="s">
        <v>61</v>
      </c>
      <c r="AR552" t="s">
        <v>61</v>
      </c>
      <c r="AS552" t="s">
        <v>61</v>
      </c>
      <c r="AT552" t="s">
        <v>61</v>
      </c>
      <c r="AU552">
        <f>INT(US_Accidents_March23__3[[#This Row],[Start_Time]])</f>
        <v>42712</v>
      </c>
      <c r="AV552">
        <f>HOUR(US_Accidents_March23__3[[#This Row],[Start_Time]])</f>
        <v>8</v>
      </c>
      <c r="AW552" t="str">
        <f>TEXT(US_Accidents_March23__3[[#This Row],[date]],"ddd")</f>
        <v>Thu</v>
      </c>
      <c r="AX552" t="str" cm="1">
        <f t="array" ref="AX552">_xlfn.IFS(US_Accidents_March23__3[[#This Row],[hour]]&lt;6,"NIGHT",US_Accidents_March23__3[[#This Row],[hour]]&lt;12,"MORNING",US_Accidents_March23__3[[#This Row],[hour]]&lt;17,"AFTERNOON",TRUE,"EVENING")</f>
        <v>MORNING</v>
      </c>
      <c r="AY552" t="str">
        <f>IF(WEEKDAY(US_Accidents_March23__3[[#This Row],[date]],2)&gt;5,"WEEKEND","WEEKDAY")</f>
        <v>WEEKDAY</v>
      </c>
    </row>
    <row r="553" spans="1:51" x14ac:dyDescent="0.35">
      <c r="A553" t="s">
        <v>2442</v>
      </c>
      <c r="B553" t="s">
        <v>46</v>
      </c>
      <c r="C553">
        <v>3</v>
      </c>
      <c r="D553" s="1">
        <v>42712.370416666665</v>
      </c>
      <c r="E553" s="1">
        <v>42712.412083333336</v>
      </c>
      <c r="F553">
        <v>42.066662000000001</v>
      </c>
      <c r="G553">
        <v>-88.144683999999998</v>
      </c>
      <c r="H553" t="s">
        <v>47</v>
      </c>
      <c r="I553" t="s">
        <v>47</v>
      </c>
      <c r="J553">
        <v>2.4700000000000002</v>
      </c>
      <c r="K553" t="s">
        <v>2443</v>
      </c>
      <c r="L553" t="s">
        <v>2406</v>
      </c>
      <c r="M553" t="s">
        <v>2407</v>
      </c>
      <c r="N553" t="s">
        <v>2341</v>
      </c>
      <c r="O553" t="s">
        <v>2321</v>
      </c>
      <c r="P553" t="s">
        <v>2408</v>
      </c>
      <c r="Q553" t="s">
        <v>53</v>
      </c>
      <c r="R553" t="s">
        <v>1679</v>
      </c>
      <c r="S553" t="s">
        <v>2322</v>
      </c>
      <c r="T553" s="1">
        <v>42712.369444444441</v>
      </c>
      <c r="U553">
        <v>16</v>
      </c>
      <c r="V553">
        <v>-0.4</v>
      </c>
      <c r="W553">
        <v>71</v>
      </c>
      <c r="X553">
        <v>30.3</v>
      </c>
      <c r="Y553">
        <v>10</v>
      </c>
      <c r="Z553" t="s">
        <v>113</v>
      </c>
      <c r="AA553">
        <v>18.399999999999999</v>
      </c>
      <c r="AC553" t="s">
        <v>70</v>
      </c>
      <c r="AD553" t="b">
        <v>0</v>
      </c>
      <c r="AE553" t="b">
        <v>0</v>
      </c>
      <c r="AF553" t="b">
        <v>0</v>
      </c>
      <c r="AG553" t="b">
        <v>0</v>
      </c>
      <c r="AH553" t="b">
        <v>0</v>
      </c>
      <c r="AI553" t="b">
        <v>0</v>
      </c>
      <c r="AJ553" t="b">
        <v>0</v>
      </c>
      <c r="AK553" t="b">
        <v>0</v>
      </c>
      <c r="AL553" t="b">
        <v>0</v>
      </c>
      <c r="AM553" t="b">
        <v>0</v>
      </c>
      <c r="AN553" t="b">
        <v>0</v>
      </c>
      <c r="AO553" t="b">
        <v>1</v>
      </c>
      <c r="AP553" t="b">
        <v>0</v>
      </c>
      <c r="AQ553" t="s">
        <v>61</v>
      </c>
      <c r="AR553" t="s">
        <v>61</v>
      </c>
      <c r="AS553" t="s">
        <v>61</v>
      </c>
      <c r="AT553" t="s">
        <v>61</v>
      </c>
      <c r="AU553">
        <f>INT(US_Accidents_March23__3[[#This Row],[Start_Time]])</f>
        <v>42712</v>
      </c>
      <c r="AV553">
        <f>HOUR(US_Accidents_March23__3[[#This Row],[Start_Time]])</f>
        <v>8</v>
      </c>
      <c r="AW553" t="str">
        <f>TEXT(US_Accidents_March23__3[[#This Row],[date]],"ddd")</f>
        <v>Thu</v>
      </c>
      <c r="AX553" t="str" cm="1">
        <f t="array" ref="AX553">_xlfn.IFS(US_Accidents_March23__3[[#This Row],[hour]]&lt;6,"NIGHT",US_Accidents_March23__3[[#This Row],[hour]]&lt;12,"MORNING",US_Accidents_March23__3[[#This Row],[hour]]&lt;17,"AFTERNOON",TRUE,"EVENING")</f>
        <v>MORNING</v>
      </c>
      <c r="AY553" t="str">
        <f>IF(WEEKDAY(US_Accidents_March23__3[[#This Row],[date]],2)&gt;5,"WEEKEND","WEEKDAY")</f>
        <v>WEEKDAY</v>
      </c>
    </row>
    <row r="554" spans="1:51" x14ac:dyDescent="0.35">
      <c r="A554" t="s">
        <v>2446</v>
      </c>
      <c r="B554" t="s">
        <v>46</v>
      </c>
      <c r="C554">
        <v>2</v>
      </c>
      <c r="D554" s="1">
        <v>42712.534699074073</v>
      </c>
      <c r="E554" s="1">
        <v>42712.576099537036</v>
      </c>
      <c r="F554">
        <v>42.197433000000004</v>
      </c>
      <c r="G554">
        <v>-88.057952999999998</v>
      </c>
      <c r="H554" t="s">
        <v>47</v>
      </c>
      <c r="I554" t="s">
        <v>47</v>
      </c>
      <c r="J554">
        <v>0.01</v>
      </c>
      <c r="K554" t="s">
        <v>2447</v>
      </c>
      <c r="L554" t="s">
        <v>2448</v>
      </c>
      <c r="M554" t="s">
        <v>2410</v>
      </c>
      <c r="N554" t="s">
        <v>975</v>
      </c>
      <c r="O554" t="s">
        <v>2321</v>
      </c>
      <c r="P554" t="s">
        <v>2411</v>
      </c>
      <c r="Q554" t="s">
        <v>53</v>
      </c>
      <c r="R554" t="s">
        <v>1679</v>
      </c>
      <c r="S554" t="s">
        <v>2354</v>
      </c>
      <c r="T554" s="1">
        <v>42712.536111111112</v>
      </c>
      <c r="U554">
        <v>19.899999999999999</v>
      </c>
      <c r="V554">
        <v>3.9</v>
      </c>
      <c r="W554">
        <v>68</v>
      </c>
      <c r="X554">
        <v>30.31</v>
      </c>
      <c r="Y554">
        <v>10</v>
      </c>
      <c r="Z554" t="s">
        <v>96</v>
      </c>
      <c r="AA554">
        <v>20.7</v>
      </c>
      <c r="AC554" t="s">
        <v>70</v>
      </c>
      <c r="AD554" t="b">
        <v>0</v>
      </c>
      <c r="AE554" t="b">
        <v>0</v>
      </c>
      <c r="AF554" t="b">
        <v>0</v>
      </c>
      <c r="AG554" t="b">
        <v>0</v>
      </c>
      <c r="AH554" t="b">
        <v>0</v>
      </c>
      <c r="AI554" t="b">
        <v>0</v>
      </c>
      <c r="AJ554" t="b">
        <v>0</v>
      </c>
      <c r="AK554" t="b">
        <v>0</v>
      </c>
      <c r="AL554" t="b">
        <v>0</v>
      </c>
      <c r="AM554" t="b">
        <v>0</v>
      </c>
      <c r="AN554" t="b">
        <v>0</v>
      </c>
      <c r="AO554" t="b">
        <v>1</v>
      </c>
      <c r="AP554" t="b">
        <v>0</v>
      </c>
      <c r="AQ554" t="s">
        <v>61</v>
      </c>
      <c r="AR554" t="s">
        <v>61</v>
      </c>
      <c r="AS554" t="s">
        <v>61</v>
      </c>
      <c r="AT554" t="s">
        <v>61</v>
      </c>
      <c r="AU554">
        <f>INT(US_Accidents_March23__3[[#This Row],[Start_Time]])</f>
        <v>42712</v>
      </c>
      <c r="AV554">
        <f>HOUR(US_Accidents_March23__3[[#This Row],[Start_Time]])</f>
        <v>12</v>
      </c>
      <c r="AW554" t="str">
        <f>TEXT(US_Accidents_March23__3[[#This Row],[date]],"ddd")</f>
        <v>Thu</v>
      </c>
      <c r="AX554" t="str" cm="1">
        <f t="array" ref="AX554">_xlfn.IFS(US_Accidents_March23__3[[#This Row],[hour]]&lt;6,"NIGHT",US_Accidents_March23__3[[#This Row],[hour]]&lt;12,"MORNING",US_Accidents_March23__3[[#This Row],[hour]]&lt;17,"AFTERNOON",TRUE,"EVENING")</f>
        <v>AFTERNOON</v>
      </c>
      <c r="AY554" t="str">
        <f>IF(WEEKDAY(US_Accidents_March23__3[[#This Row],[date]],2)&gt;5,"WEEKEND","WEEKDAY")</f>
        <v>WEEKDAY</v>
      </c>
    </row>
    <row r="555" spans="1:51" x14ac:dyDescent="0.35">
      <c r="A555" t="s">
        <v>2449</v>
      </c>
      <c r="B555" t="s">
        <v>46</v>
      </c>
      <c r="C555">
        <v>2</v>
      </c>
      <c r="D555" s="1">
        <v>42712.569699074076</v>
      </c>
      <c r="E555" s="1">
        <v>42712.600821759261</v>
      </c>
      <c r="F555">
        <v>41.898617000000002</v>
      </c>
      <c r="G555">
        <v>-87.929405000000003</v>
      </c>
      <c r="H555" t="s">
        <v>47</v>
      </c>
      <c r="I555" t="s">
        <v>47</v>
      </c>
      <c r="J555">
        <v>0</v>
      </c>
      <c r="K555" t="s">
        <v>2450</v>
      </c>
      <c r="L555" t="s">
        <v>2451</v>
      </c>
      <c r="M555" t="s">
        <v>2346</v>
      </c>
      <c r="N555" t="s">
        <v>2320</v>
      </c>
      <c r="O555" t="s">
        <v>2321</v>
      </c>
      <c r="P555" t="s">
        <v>2452</v>
      </c>
      <c r="Q555" t="s">
        <v>53</v>
      </c>
      <c r="R555" t="s">
        <v>1679</v>
      </c>
      <c r="S555" t="s">
        <v>2325</v>
      </c>
      <c r="T555" s="1">
        <v>42712.57708333333</v>
      </c>
      <c r="U555">
        <v>21</v>
      </c>
      <c r="V555">
        <v>8.1</v>
      </c>
      <c r="W555">
        <v>71</v>
      </c>
      <c r="X555">
        <v>30.33</v>
      </c>
      <c r="Y555">
        <v>10</v>
      </c>
      <c r="Z555" t="s">
        <v>113</v>
      </c>
      <c r="AA555">
        <v>13.8</v>
      </c>
      <c r="AB555">
        <v>0</v>
      </c>
      <c r="AC555" t="s">
        <v>119</v>
      </c>
      <c r="AD555" t="b">
        <v>0</v>
      </c>
      <c r="AE555" t="b">
        <v>0</v>
      </c>
      <c r="AF555" t="b">
        <v>0</v>
      </c>
      <c r="AG555" t="b">
        <v>0</v>
      </c>
      <c r="AH555" t="b">
        <v>0</v>
      </c>
      <c r="AI555" t="b">
        <v>0</v>
      </c>
      <c r="AJ555" t="b">
        <v>0</v>
      </c>
      <c r="AK555" t="b">
        <v>0</v>
      </c>
      <c r="AL555" t="b">
        <v>0</v>
      </c>
      <c r="AM555" t="b">
        <v>0</v>
      </c>
      <c r="AN555" t="b">
        <v>0</v>
      </c>
      <c r="AO555" t="b">
        <v>0</v>
      </c>
      <c r="AP555" t="b">
        <v>0</v>
      </c>
      <c r="AQ555" t="s">
        <v>61</v>
      </c>
      <c r="AR555" t="s">
        <v>61</v>
      </c>
      <c r="AS555" t="s">
        <v>61</v>
      </c>
      <c r="AT555" t="s">
        <v>61</v>
      </c>
      <c r="AU555">
        <f>INT(US_Accidents_March23__3[[#This Row],[Start_Time]])</f>
        <v>42712</v>
      </c>
      <c r="AV555">
        <f>HOUR(US_Accidents_March23__3[[#This Row],[Start_Time]])</f>
        <v>13</v>
      </c>
      <c r="AW555" t="str">
        <f>TEXT(US_Accidents_March23__3[[#This Row],[date]],"ddd")</f>
        <v>Thu</v>
      </c>
      <c r="AX555" t="str" cm="1">
        <f t="array" ref="AX555">_xlfn.IFS(US_Accidents_March23__3[[#This Row],[hour]]&lt;6,"NIGHT",US_Accidents_March23__3[[#This Row],[hour]]&lt;12,"MORNING",US_Accidents_March23__3[[#This Row],[hour]]&lt;17,"AFTERNOON",TRUE,"EVENING")</f>
        <v>AFTERNOON</v>
      </c>
      <c r="AY555" t="str">
        <f>IF(WEEKDAY(US_Accidents_March23__3[[#This Row],[date]],2)&gt;5,"WEEKEND","WEEKDAY")</f>
        <v>WEEKDAY</v>
      </c>
    </row>
    <row r="556" spans="1:51" x14ac:dyDescent="0.35">
      <c r="A556" t="s">
        <v>2454</v>
      </c>
      <c r="B556" t="s">
        <v>46</v>
      </c>
      <c r="C556">
        <v>2</v>
      </c>
      <c r="D556" s="1">
        <v>42712.910439814812</v>
      </c>
      <c r="E556" s="1">
        <v>42712.931076388886</v>
      </c>
      <c r="F556">
        <v>42.013366999999995</v>
      </c>
      <c r="G556">
        <v>-88.144660999999999</v>
      </c>
      <c r="H556" t="s">
        <v>47</v>
      </c>
      <c r="I556" t="s">
        <v>47</v>
      </c>
      <c r="J556">
        <v>0.01</v>
      </c>
      <c r="K556" t="s">
        <v>2455</v>
      </c>
      <c r="L556" t="s">
        <v>2456</v>
      </c>
      <c r="M556" t="s">
        <v>2381</v>
      </c>
      <c r="N556" t="s">
        <v>2341</v>
      </c>
      <c r="O556" t="s">
        <v>2321</v>
      </c>
      <c r="P556" t="s">
        <v>2382</v>
      </c>
      <c r="Q556" t="s">
        <v>53</v>
      </c>
      <c r="R556" t="s">
        <v>1679</v>
      </c>
      <c r="S556" t="s">
        <v>2322</v>
      </c>
      <c r="T556" s="1">
        <v>42712.911111111112</v>
      </c>
      <c r="U556">
        <v>21.9</v>
      </c>
      <c r="V556">
        <v>9.1999999999999993</v>
      </c>
      <c r="W556">
        <v>75</v>
      </c>
      <c r="X556">
        <v>30.44</v>
      </c>
      <c r="Y556">
        <v>10</v>
      </c>
      <c r="Z556" t="s">
        <v>113</v>
      </c>
      <c r="AA556">
        <v>13.8</v>
      </c>
      <c r="AB556">
        <v>0</v>
      </c>
      <c r="AC556" t="s">
        <v>362</v>
      </c>
      <c r="AD556" t="b">
        <v>0</v>
      </c>
      <c r="AE556" t="b">
        <v>0</v>
      </c>
      <c r="AF556" t="b">
        <v>0</v>
      </c>
      <c r="AG556" t="b">
        <v>0</v>
      </c>
      <c r="AH556" t="b">
        <v>0</v>
      </c>
      <c r="AI556" t="b">
        <v>0</v>
      </c>
      <c r="AJ556" t="b">
        <v>0</v>
      </c>
      <c r="AK556" t="b">
        <v>0</v>
      </c>
      <c r="AL556" t="b">
        <v>0</v>
      </c>
      <c r="AM556" t="b">
        <v>0</v>
      </c>
      <c r="AN556" t="b">
        <v>0</v>
      </c>
      <c r="AO556" t="b">
        <v>1</v>
      </c>
      <c r="AP556" t="b">
        <v>0</v>
      </c>
      <c r="AQ556" t="s">
        <v>57</v>
      </c>
      <c r="AR556" t="s">
        <v>57</v>
      </c>
      <c r="AS556" t="s">
        <v>57</v>
      </c>
      <c r="AT556" t="s">
        <v>57</v>
      </c>
      <c r="AU556">
        <f>INT(US_Accidents_March23__3[[#This Row],[Start_Time]])</f>
        <v>42712</v>
      </c>
      <c r="AV556">
        <f>HOUR(US_Accidents_March23__3[[#This Row],[Start_Time]])</f>
        <v>21</v>
      </c>
      <c r="AW556" t="str">
        <f>TEXT(US_Accidents_March23__3[[#This Row],[date]],"ddd")</f>
        <v>Thu</v>
      </c>
      <c r="AX556" t="str" cm="1">
        <f t="array" ref="AX556">_xlfn.IFS(US_Accidents_March23__3[[#This Row],[hour]]&lt;6,"NIGHT",US_Accidents_March23__3[[#This Row],[hour]]&lt;12,"MORNING",US_Accidents_March23__3[[#This Row],[hour]]&lt;17,"AFTERNOON",TRUE,"EVENING")</f>
        <v>EVENING</v>
      </c>
      <c r="AY556" t="str">
        <f>IF(WEEKDAY(US_Accidents_March23__3[[#This Row],[date]],2)&gt;5,"WEEKEND","WEEKDAY")</f>
        <v>WEEKDAY</v>
      </c>
    </row>
    <row r="557" spans="1:51" x14ac:dyDescent="0.35">
      <c r="A557" t="s">
        <v>2460</v>
      </c>
      <c r="B557" t="s">
        <v>46</v>
      </c>
      <c r="C557">
        <v>2</v>
      </c>
      <c r="D557" s="1">
        <v>42713.858587962961</v>
      </c>
      <c r="E557" s="1">
        <v>42713.889618055553</v>
      </c>
      <c r="F557">
        <v>42.059463999999998</v>
      </c>
      <c r="G557">
        <v>-88.315444999999997</v>
      </c>
      <c r="H557" t="s">
        <v>47</v>
      </c>
      <c r="I557" t="s">
        <v>47</v>
      </c>
      <c r="J557">
        <v>0.01</v>
      </c>
      <c r="K557" t="s">
        <v>2461</v>
      </c>
      <c r="L557" t="s">
        <v>2364</v>
      </c>
      <c r="M557" t="s">
        <v>2347</v>
      </c>
      <c r="N557" t="s">
        <v>2348</v>
      </c>
      <c r="O557" t="s">
        <v>2321</v>
      </c>
      <c r="P557" t="s">
        <v>2365</v>
      </c>
      <c r="Q557" t="s">
        <v>53</v>
      </c>
      <c r="R557" t="s">
        <v>1679</v>
      </c>
      <c r="S557" t="s">
        <v>2322</v>
      </c>
      <c r="T557" s="1">
        <v>42713.869444444441</v>
      </c>
      <c r="U557">
        <v>16</v>
      </c>
      <c r="V557">
        <v>8.8000000000000007</v>
      </c>
      <c r="W557">
        <v>77</v>
      </c>
      <c r="X557">
        <v>30.53</v>
      </c>
      <c r="Y557">
        <v>10</v>
      </c>
      <c r="Z557" t="s">
        <v>69</v>
      </c>
      <c r="AA557">
        <v>4.5999999999999996</v>
      </c>
      <c r="AC557" t="s">
        <v>366</v>
      </c>
      <c r="AD557" t="b">
        <v>0</v>
      </c>
      <c r="AE557" t="b">
        <v>0</v>
      </c>
      <c r="AF557" t="b">
        <v>0</v>
      </c>
      <c r="AG557" t="b">
        <v>0</v>
      </c>
      <c r="AH557" t="b">
        <v>0</v>
      </c>
      <c r="AI557" t="b">
        <v>0</v>
      </c>
      <c r="AJ557" t="b">
        <v>0</v>
      </c>
      <c r="AK557" t="b">
        <v>0</v>
      </c>
      <c r="AL557" t="b">
        <v>0</v>
      </c>
      <c r="AM557" t="b">
        <v>0</v>
      </c>
      <c r="AN557" t="b">
        <v>0</v>
      </c>
      <c r="AO557" t="b">
        <v>0</v>
      </c>
      <c r="AP557" t="b">
        <v>0</v>
      </c>
      <c r="AQ557" t="s">
        <v>57</v>
      </c>
      <c r="AR557" t="s">
        <v>57</v>
      </c>
      <c r="AS557" t="s">
        <v>57</v>
      </c>
      <c r="AT557" t="s">
        <v>57</v>
      </c>
      <c r="AU557">
        <f>INT(US_Accidents_March23__3[[#This Row],[Start_Time]])</f>
        <v>42713</v>
      </c>
      <c r="AV557">
        <f>HOUR(US_Accidents_March23__3[[#This Row],[Start_Time]])</f>
        <v>20</v>
      </c>
      <c r="AW557" t="str">
        <f>TEXT(US_Accidents_March23__3[[#This Row],[date]],"ddd")</f>
        <v>Fri</v>
      </c>
      <c r="AX557" t="str" cm="1">
        <f t="array" ref="AX557">_xlfn.IFS(US_Accidents_March23__3[[#This Row],[hour]]&lt;6,"NIGHT",US_Accidents_March23__3[[#This Row],[hour]]&lt;12,"MORNING",US_Accidents_March23__3[[#This Row],[hour]]&lt;17,"AFTERNOON",TRUE,"EVENING")</f>
        <v>EVENING</v>
      </c>
      <c r="AY557" t="str">
        <f>IF(WEEKDAY(US_Accidents_March23__3[[#This Row],[date]],2)&gt;5,"WEEKEND","WEEKDAY")</f>
        <v>WEEKDAY</v>
      </c>
    </row>
    <row r="558" spans="1:51" x14ac:dyDescent="0.35">
      <c r="A558" t="s">
        <v>2462</v>
      </c>
      <c r="B558" t="s">
        <v>46</v>
      </c>
      <c r="C558">
        <v>2</v>
      </c>
      <c r="D558" s="1">
        <v>42714.06417824074</v>
      </c>
      <c r="E558" s="1">
        <v>42714.095254629632</v>
      </c>
      <c r="F558">
        <v>41.851211999999997</v>
      </c>
      <c r="G558">
        <v>-88.033858999999978</v>
      </c>
      <c r="H558" t="s">
        <v>47</v>
      </c>
      <c r="I558" t="s">
        <v>47</v>
      </c>
      <c r="J558">
        <v>0</v>
      </c>
      <c r="K558" t="s">
        <v>2463</v>
      </c>
      <c r="L558" t="s">
        <v>2464</v>
      </c>
      <c r="M558" t="s">
        <v>2324</v>
      </c>
      <c r="N558" t="s">
        <v>2320</v>
      </c>
      <c r="O558" t="s">
        <v>2321</v>
      </c>
      <c r="P558" t="s">
        <v>2465</v>
      </c>
      <c r="Q558" t="s">
        <v>53</v>
      </c>
      <c r="R558" t="s">
        <v>1679</v>
      </c>
      <c r="S558" t="s">
        <v>2325</v>
      </c>
      <c r="T558" s="1">
        <v>42714.07708333333</v>
      </c>
      <c r="U558">
        <v>19</v>
      </c>
      <c r="V558">
        <v>6.8</v>
      </c>
      <c r="W558">
        <v>71</v>
      </c>
      <c r="X558">
        <v>30.54</v>
      </c>
      <c r="Y558">
        <v>10</v>
      </c>
      <c r="Z558" t="s">
        <v>113</v>
      </c>
      <c r="AA558">
        <v>11.5</v>
      </c>
      <c r="AC558" t="s">
        <v>70</v>
      </c>
      <c r="AD558" t="b">
        <v>0</v>
      </c>
      <c r="AE558" t="b">
        <v>0</v>
      </c>
      <c r="AF558" t="b">
        <v>0</v>
      </c>
      <c r="AG558" t="b">
        <v>0</v>
      </c>
      <c r="AH558" t="b">
        <v>0</v>
      </c>
      <c r="AI558" t="b">
        <v>0</v>
      </c>
      <c r="AJ558" t="b">
        <v>0</v>
      </c>
      <c r="AK558" t="b">
        <v>0</v>
      </c>
      <c r="AL558" t="b">
        <v>0</v>
      </c>
      <c r="AM558" t="b">
        <v>0</v>
      </c>
      <c r="AN558" t="b">
        <v>0</v>
      </c>
      <c r="AO558" t="b">
        <v>0</v>
      </c>
      <c r="AP558" t="b">
        <v>0</v>
      </c>
      <c r="AQ558" t="s">
        <v>57</v>
      </c>
      <c r="AR558" t="s">
        <v>57</v>
      </c>
      <c r="AS558" t="s">
        <v>57</v>
      </c>
      <c r="AT558" t="s">
        <v>57</v>
      </c>
      <c r="AU558">
        <f>INT(US_Accidents_March23__3[[#This Row],[Start_Time]])</f>
        <v>42714</v>
      </c>
      <c r="AV558">
        <f>HOUR(US_Accidents_March23__3[[#This Row],[Start_Time]])</f>
        <v>1</v>
      </c>
      <c r="AW558" t="str">
        <f>TEXT(US_Accidents_March23__3[[#This Row],[date]],"ddd")</f>
        <v>Sat</v>
      </c>
      <c r="AX558" t="str" cm="1">
        <f t="array" ref="AX558">_xlfn.IFS(US_Accidents_March23__3[[#This Row],[hour]]&lt;6,"NIGHT",US_Accidents_March23__3[[#This Row],[hour]]&lt;12,"MORNING",US_Accidents_March23__3[[#This Row],[hour]]&lt;17,"AFTERNOON",TRUE,"EVENING")</f>
        <v>NIGHT</v>
      </c>
      <c r="AY558" t="str">
        <f>IF(WEEKDAY(US_Accidents_March23__3[[#This Row],[date]],2)&gt;5,"WEEKEND","WEEKDAY")</f>
        <v>WEEKEND</v>
      </c>
    </row>
    <row r="559" spans="1:51" x14ac:dyDescent="0.35">
      <c r="A559" t="s">
        <v>2467</v>
      </c>
      <c r="B559" t="s">
        <v>46</v>
      </c>
      <c r="C559">
        <v>2</v>
      </c>
      <c r="D559" s="1">
        <v>42716.390694444446</v>
      </c>
      <c r="E559" s="1">
        <v>42716.442650462966</v>
      </c>
      <c r="F559">
        <v>41.890514000000003</v>
      </c>
      <c r="G559">
        <v>-87.962158000000002</v>
      </c>
      <c r="H559" t="s">
        <v>47</v>
      </c>
      <c r="I559" t="s">
        <v>47</v>
      </c>
      <c r="J559">
        <v>0.01</v>
      </c>
      <c r="K559" t="s">
        <v>2468</v>
      </c>
      <c r="L559" t="s">
        <v>2469</v>
      </c>
      <c r="M559" t="s">
        <v>2346</v>
      </c>
      <c r="N559" t="s">
        <v>2329</v>
      </c>
      <c r="O559" t="s">
        <v>2321</v>
      </c>
      <c r="P559" t="s">
        <v>2400</v>
      </c>
      <c r="Q559" t="s">
        <v>53</v>
      </c>
      <c r="R559" t="s">
        <v>1679</v>
      </c>
      <c r="S559" t="s">
        <v>2325</v>
      </c>
      <c r="T559" s="1">
        <v>42716.410416666666</v>
      </c>
      <c r="U559">
        <v>19.899999999999999</v>
      </c>
      <c r="V559">
        <v>6.2</v>
      </c>
      <c r="W559">
        <v>78</v>
      </c>
      <c r="X559">
        <v>30.09</v>
      </c>
      <c r="Y559">
        <v>7</v>
      </c>
      <c r="Z559" t="s">
        <v>113</v>
      </c>
      <c r="AA559">
        <v>15</v>
      </c>
      <c r="AC559" t="s">
        <v>70</v>
      </c>
      <c r="AD559" t="b">
        <v>0</v>
      </c>
      <c r="AE559" t="b">
        <v>0</v>
      </c>
      <c r="AF559" t="b">
        <v>0</v>
      </c>
      <c r="AG559" t="b">
        <v>0</v>
      </c>
      <c r="AH559" t="b">
        <v>0</v>
      </c>
      <c r="AI559" t="b">
        <v>0</v>
      </c>
      <c r="AJ559" t="b">
        <v>0</v>
      </c>
      <c r="AK559" t="b">
        <v>0</v>
      </c>
      <c r="AL559" t="b">
        <v>0</v>
      </c>
      <c r="AM559" t="b">
        <v>0</v>
      </c>
      <c r="AN559" t="b">
        <v>0</v>
      </c>
      <c r="AO559" t="b">
        <v>0</v>
      </c>
      <c r="AP559" t="b">
        <v>0</v>
      </c>
      <c r="AQ559" t="s">
        <v>61</v>
      </c>
      <c r="AR559" t="s">
        <v>61</v>
      </c>
      <c r="AS559" t="s">
        <v>61</v>
      </c>
      <c r="AT559" t="s">
        <v>61</v>
      </c>
      <c r="AU559">
        <f>INT(US_Accidents_March23__3[[#This Row],[Start_Time]])</f>
        <v>42716</v>
      </c>
      <c r="AV559">
        <f>HOUR(US_Accidents_March23__3[[#This Row],[Start_Time]])</f>
        <v>9</v>
      </c>
      <c r="AW559" t="str">
        <f>TEXT(US_Accidents_March23__3[[#This Row],[date]],"ddd")</f>
        <v>Mon</v>
      </c>
      <c r="AX559" t="str" cm="1">
        <f t="array" ref="AX559">_xlfn.IFS(US_Accidents_March23__3[[#This Row],[hour]]&lt;6,"NIGHT",US_Accidents_March23__3[[#This Row],[hour]]&lt;12,"MORNING",US_Accidents_March23__3[[#This Row],[hour]]&lt;17,"AFTERNOON",TRUE,"EVENING")</f>
        <v>MORNING</v>
      </c>
      <c r="AY559" t="str">
        <f>IF(WEEKDAY(US_Accidents_March23__3[[#This Row],[date]],2)&gt;5,"WEEKEND","WEEKDAY")</f>
        <v>WEEKDAY</v>
      </c>
    </row>
    <row r="560" spans="1:51" x14ac:dyDescent="0.35">
      <c r="A560" t="s">
        <v>2473</v>
      </c>
      <c r="B560" t="s">
        <v>46</v>
      </c>
      <c r="C560">
        <v>2</v>
      </c>
      <c r="D560" s="1">
        <v>42716.608981481484</v>
      </c>
      <c r="E560" s="1">
        <v>42716.639965277776</v>
      </c>
      <c r="F560">
        <v>42.025188</v>
      </c>
      <c r="G560">
        <v>-88.338973999999993</v>
      </c>
      <c r="H560" t="s">
        <v>47</v>
      </c>
      <c r="I560" t="s">
        <v>47</v>
      </c>
      <c r="J560">
        <v>0.01</v>
      </c>
      <c r="K560" t="s">
        <v>2474</v>
      </c>
      <c r="L560" t="s">
        <v>1540</v>
      </c>
      <c r="M560" t="s">
        <v>2347</v>
      </c>
      <c r="N560" t="s">
        <v>2348</v>
      </c>
      <c r="O560" t="s">
        <v>2321</v>
      </c>
      <c r="P560" t="s">
        <v>2349</v>
      </c>
      <c r="Q560" t="s">
        <v>53</v>
      </c>
      <c r="R560" t="s">
        <v>1679</v>
      </c>
      <c r="S560" t="s">
        <v>2322</v>
      </c>
      <c r="T560" s="1">
        <v>42716.619444444441</v>
      </c>
      <c r="U560">
        <v>16</v>
      </c>
      <c r="V560">
        <v>2.2999999999999998</v>
      </c>
      <c r="W560">
        <v>74</v>
      </c>
      <c r="X560">
        <v>30.11</v>
      </c>
      <c r="Y560">
        <v>6</v>
      </c>
      <c r="Z560" t="s">
        <v>85</v>
      </c>
      <c r="AA560">
        <v>12.7</v>
      </c>
      <c r="AC560" t="s">
        <v>315</v>
      </c>
      <c r="AD560" t="b">
        <v>0</v>
      </c>
      <c r="AE560" t="b">
        <v>0</v>
      </c>
      <c r="AF560" t="b">
        <v>0</v>
      </c>
      <c r="AG560" t="b">
        <v>0</v>
      </c>
      <c r="AH560" t="b">
        <v>0</v>
      </c>
      <c r="AI560" t="b">
        <v>0</v>
      </c>
      <c r="AJ560" t="b">
        <v>0</v>
      </c>
      <c r="AK560" t="b">
        <v>0</v>
      </c>
      <c r="AL560" t="b">
        <v>0</v>
      </c>
      <c r="AM560" t="b">
        <v>0</v>
      </c>
      <c r="AN560" t="b">
        <v>0</v>
      </c>
      <c r="AO560" t="b">
        <v>1</v>
      </c>
      <c r="AP560" t="b">
        <v>0</v>
      </c>
      <c r="AQ560" t="s">
        <v>61</v>
      </c>
      <c r="AR560" t="s">
        <v>61</v>
      </c>
      <c r="AS560" t="s">
        <v>61</v>
      </c>
      <c r="AT560" t="s">
        <v>61</v>
      </c>
      <c r="AU560">
        <f>INT(US_Accidents_March23__3[[#This Row],[Start_Time]])</f>
        <v>42716</v>
      </c>
      <c r="AV560">
        <f>HOUR(US_Accidents_March23__3[[#This Row],[Start_Time]])</f>
        <v>14</v>
      </c>
      <c r="AW560" t="str">
        <f>TEXT(US_Accidents_March23__3[[#This Row],[date]],"ddd")</f>
        <v>Mon</v>
      </c>
      <c r="AX560" t="str" cm="1">
        <f t="array" ref="AX560">_xlfn.IFS(US_Accidents_March23__3[[#This Row],[hour]]&lt;6,"NIGHT",US_Accidents_March23__3[[#This Row],[hour]]&lt;12,"MORNING",US_Accidents_March23__3[[#This Row],[hour]]&lt;17,"AFTERNOON",TRUE,"EVENING")</f>
        <v>AFTERNOON</v>
      </c>
      <c r="AY560" t="str">
        <f>IF(WEEKDAY(US_Accidents_March23__3[[#This Row],[date]],2)&gt;5,"WEEKEND","WEEKDAY")</f>
        <v>WEEKDAY</v>
      </c>
    </row>
    <row r="561" spans="1:51" x14ac:dyDescent="0.35">
      <c r="A561" t="s">
        <v>2475</v>
      </c>
      <c r="B561" t="s">
        <v>46</v>
      </c>
      <c r="C561">
        <v>3</v>
      </c>
      <c r="D561" s="1">
        <v>42716.775497685187</v>
      </c>
      <c r="E561" s="1">
        <v>42716.805902777778</v>
      </c>
      <c r="F561">
        <v>41.577044999999998</v>
      </c>
      <c r="G561">
        <v>-87.525261</v>
      </c>
      <c r="H561" t="s">
        <v>47</v>
      </c>
      <c r="I561" t="s">
        <v>47</v>
      </c>
      <c r="J561">
        <v>0.01</v>
      </c>
      <c r="K561" t="s">
        <v>2476</v>
      </c>
      <c r="L561" t="s">
        <v>934</v>
      </c>
      <c r="M561" t="s">
        <v>2477</v>
      </c>
      <c r="N561" t="s">
        <v>2341</v>
      </c>
      <c r="O561" t="s">
        <v>2321</v>
      </c>
      <c r="P561" t="s">
        <v>2478</v>
      </c>
      <c r="Q561" t="s">
        <v>53</v>
      </c>
      <c r="R561" t="s">
        <v>1679</v>
      </c>
      <c r="S561" t="s">
        <v>2391</v>
      </c>
      <c r="T561" s="1">
        <v>42716.774305555555</v>
      </c>
      <c r="U561">
        <v>14.7</v>
      </c>
      <c r="V561">
        <v>5.9</v>
      </c>
      <c r="W561">
        <v>93</v>
      </c>
      <c r="X561">
        <v>30.13</v>
      </c>
      <c r="Y561">
        <v>10</v>
      </c>
      <c r="Z561" t="s">
        <v>69</v>
      </c>
      <c r="AA561">
        <v>5.8</v>
      </c>
      <c r="AC561" t="s">
        <v>366</v>
      </c>
      <c r="AD561" t="b">
        <v>0</v>
      </c>
      <c r="AE561" t="b">
        <v>0</v>
      </c>
      <c r="AF561" t="b">
        <v>0</v>
      </c>
      <c r="AG561" t="b">
        <v>0</v>
      </c>
      <c r="AH561" t="b">
        <v>0</v>
      </c>
      <c r="AI561" t="b">
        <v>0</v>
      </c>
      <c r="AJ561" t="b">
        <v>0</v>
      </c>
      <c r="AK561" t="b">
        <v>0</v>
      </c>
      <c r="AL561" t="b">
        <v>0</v>
      </c>
      <c r="AM561" t="b">
        <v>0</v>
      </c>
      <c r="AN561" t="b">
        <v>0</v>
      </c>
      <c r="AO561" t="b">
        <v>0</v>
      </c>
      <c r="AP561" t="b">
        <v>0</v>
      </c>
      <c r="AQ561" t="s">
        <v>57</v>
      </c>
      <c r="AR561" t="s">
        <v>57</v>
      </c>
      <c r="AS561" t="s">
        <v>57</v>
      </c>
      <c r="AT561" t="s">
        <v>57</v>
      </c>
      <c r="AU561">
        <f>INT(US_Accidents_March23__3[[#This Row],[Start_Time]])</f>
        <v>42716</v>
      </c>
      <c r="AV561">
        <f>HOUR(US_Accidents_March23__3[[#This Row],[Start_Time]])</f>
        <v>18</v>
      </c>
      <c r="AW561" t="str">
        <f>TEXT(US_Accidents_March23__3[[#This Row],[date]],"ddd")</f>
        <v>Mon</v>
      </c>
      <c r="AX561" t="str" cm="1">
        <f t="array" ref="AX561">_xlfn.IFS(US_Accidents_March23__3[[#This Row],[hour]]&lt;6,"NIGHT",US_Accidents_March23__3[[#This Row],[hour]]&lt;12,"MORNING",US_Accidents_March23__3[[#This Row],[hour]]&lt;17,"AFTERNOON",TRUE,"EVENING")</f>
        <v>EVENING</v>
      </c>
      <c r="AY561" t="str">
        <f>IF(WEEKDAY(US_Accidents_March23__3[[#This Row],[date]],2)&gt;5,"WEEKEND","WEEKDAY")</f>
        <v>WEEKDAY</v>
      </c>
    </row>
    <row r="562" spans="1:51" x14ac:dyDescent="0.35">
      <c r="A562" t="s">
        <v>2479</v>
      </c>
      <c r="B562" t="s">
        <v>46</v>
      </c>
      <c r="C562">
        <v>2</v>
      </c>
      <c r="D562" s="1">
        <v>42717.382476851853</v>
      </c>
      <c r="E562" s="1">
        <v>42717.42386574074</v>
      </c>
      <c r="F562">
        <v>41.749409</v>
      </c>
      <c r="G562">
        <v>-88.074432000000002</v>
      </c>
      <c r="H562" t="s">
        <v>47</v>
      </c>
      <c r="I562" t="s">
        <v>47</v>
      </c>
      <c r="J562">
        <v>0.01</v>
      </c>
      <c r="K562" t="s">
        <v>2480</v>
      </c>
      <c r="L562" t="s">
        <v>2481</v>
      </c>
      <c r="M562" t="s">
        <v>2359</v>
      </c>
      <c r="N562" t="s">
        <v>2329</v>
      </c>
      <c r="O562" t="s">
        <v>2321</v>
      </c>
      <c r="P562" t="s">
        <v>2482</v>
      </c>
      <c r="Q562" t="s">
        <v>53</v>
      </c>
      <c r="R562" t="s">
        <v>1679</v>
      </c>
      <c r="S562" t="s">
        <v>2379</v>
      </c>
      <c r="T562" s="1">
        <v>42717.385416666664</v>
      </c>
      <c r="U562">
        <v>14.9</v>
      </c>
      <c r="V562">
        <v>0.9</v>
      </c>
      <c r="W562">
        <v>85</v>
      </c>
      <c r="X562">
        <v>30.19</v>
      </c>
      <c r="Y562">
        <v>10</v>
      </c>
      <c r="Z562" t="s">
        <v>118</v>
      </c>
      <c r="AA562">
        <v>12.7</v>
      </c>
      <c r="AC562" t="s">
        <v>366</v>
      </c>
      <c r="AD562" t="b">
        <v>0</v>
      </c>
      <c r="AE562" t="b">
        <v>0</v>
      </c>
      <c r="AF562" t="b">
        <v>1</v>
      </c>
      <c r="AG562" t="b">
        <v>0</v>
      </c>
      <c r="AH562" t="b">
        <v>0</v>
      </c>
      <c r="AI562" t="b">
        <v>0</v>
      </c>
      <c r="AJ562" t="b">
        <v>0</v>
      </c>
      <c r="AK562" t="b">
        <v>0</v>
      </c>
      <c r="AL562" t="b">
        <v>0</v>
      </c>
      <c r="AM562" t="b">
        <v>0</v>
      </c>
      <c r="AN562" t="b">
        <v>0</v>
      </c>
      <c r="AO562" t="b">
        <v>1</v>
      </c>
      <c r="AP562" t="b">
        <v>0</v>
      </c>
      <c r="AQ562" t="s">
        <v>61</v>
      </c>
      <c r="AR562" t="s">
        <v>61</v>
      </c>
      <c r="AS562" t="s">
        <v>61</v>
      </c>
      <c r="AT562" t="s">
        <v>61</v>
      </c>
      <c r="AU562">
        <f>INT(US_Accidents_March23__3[[#This Row],[Start_Time]])</f>
        <v>42717</v>
      </c>
      <c r="AV562">
        <f>HOUR(US_Accidents_March23__3[[#This Row],[Start_Time]])</f>
        <v>9</v>
      </c>
      <c r="AW562" t="str">
        <f>TEXT(US_Accidents_March23__3[[#This Row],[date]],"ddd")</f>
        <v>Tue</v>
      </c>
      <c r="AX562" t="str" cm="1">
        <f t="array" ref="AX562">_xlfn.IFS(US_Accidents_March23__3[[#This Row],[hour]]&lt;6,"NIGHT",US_Accidents_March23__3[[#This Row],[hour]]&lt;12,"MORNING",US_Accidents_March23__3[[#This Row],[hour]]&lt;17,"AFTERNOON",TRUE,"EVENING")</f>
        <v>MORNING</v>
      </c>
      <c r="AY562" t="str">
        <f>IF(WEEKDAY(US_Accidents_March23__3[[#This Row],[date]],2)&gt;5,"WEEKEND","WEEKDAY")</f>
        <v>WEEKDAY</v>
      </c>
    </row>
    <row r="563" spans="1:51" x14ac:dyDescent="0.35">
      <c r="A563" t="s">
        <v>2483</v>
      </c>
      <c r="B563" t="s">
        <v>46</v>
      </c>
      <c r="C563">
        <v>2</v>
      </c>
      <c r="D563" s="1">
        <v>42717.677858796298</v>
      </c>
      <c r="E563" s="1">
        <v>42717.708923611113</v>
      </c>
      <c r="F563">
        <v>41.945678999999998</v>
      </c>
      <c r="G563">
        <v>-87.786293000000001</v>
      </c>
      <c r="H563" t="s">
        <v>47</v>
      </c>
      <c r="I563" t="s">
        <v>47</v>
      </c>
      <c r="J563">
        <v>0.01</v>
      </c>
      <c r="K563" t="s">
        <v>2484</v>
      </c>
      <c r="L563" t="s">
        <v>2485</v>
      </c>
      <c r="M563" t="s">
        <v>2340</v>
      </c>
      <c r="N563" t="s">
        <v>2341</v>
      </c>
      <c r="O563" t="s">
        <v>2321</v>
      </c>
      <c r="P563" t="s">
        <v>2486</v>
      </c>
      <c r="Q563" t="s">
        <v>53</v>
      </c>
      <c r="R563" t="s">
        <v>1679</v>
      </c>
      <c r="S563" t="s">
        <v>2325</v>
      </c>
      <c r="T563" s="1">
        <v>42717.660416666666</v>
      </c>
      <c r="U563">
        <v>12</v>
      </c>
      <c r="V563">
        <v>-2</v>
      </c>
      <c r="W563">
        <v>53</v>
      </c>
      <c r="X563">
        <v>30.23</v>
      </c>
      <c r="Y563">
        <v>10</v>
      </c>
      <c r="Z563" t="s">
        <v>113</v>
      </c>
      <c r="AA563">
        <v>11.5</v>
      </c>
      <c r="AC563" t="s">
        <v>353</v>
      </c>
      <c r="AD563" t="b">
        <v>0</v>
      </c>
      <c r="AE563" t="b">
        <v>0</v>
      </c>
      <c r="AF563" t="b">
        <v>1</v>
      </c>
      <c r="AG563" t="b">
        <v>0</v>
      </c>
      <c r="AH563" t="b">
        <v>0</v>
      </c>
      <c r="AI563" t="b">
        <v>0</v>
      </c>
      <c r="AJ563" t="b">
        <v>0</v>
      </c>
      <c r="AK563" t="b">
        <v>0</v>
      </c>
      <c r="AL563" t="b">
        <v>1</v>
      </c>
      <c r="AM563" t="b">
        <v>0</v>
      </c>
      <c r="AN563" t="b">
        <v>0</v>
      </c>
      <c r="AO563" t="b">
        <v>1</v>
      </c>
      <c r="AP563" t="b">
        <v>0</v>
      </c>
      <c r="AQ563" t="s">
        <v>61</v>
      </c>
      <c r="AR563" t="s">
        <v>61</v>
      </c>
      <c r="AS563" t="s">
        <v>61</v>
      </c>
      <c r="AT563" t="s">
        <v>61</v>
      </c>
      <c r="AU563">
        <f>INT(US_Accidents_March23__3[[#This Row],[Start_Time]])</f>
        <v>42717</v>
      </c>
      <c r="AV563">
        <f>HOUR(US_Accidents_March23__3[[#This Row],[Start_Time]])</f>
        <v>16</v>
      </c>
      <c r="AW563" t="str">
        <f>TEXT(US_Accidents_March23__3[[#This Row],[date]],"ddd")</f>
        <v>Tue</v>
      </c>
      <c r="AX563" t="str" cm="1">
        <f t="array" ref="AX563">_xlfn.IFS(US_Accidents_March23__3[[#This Row],[hour]]&lt;6,"NIGHT",US_Accidents_March23__3[[#This Row],[hour]]&lt;12,"MORNING",US_Accidents_March23__3[[#This Row],[hour]]&lt;17,"AFTERNOON",TRUE,"EVENING")</f>
        <v>AFTERNOON</v>
      </c>
      <c r="AY563" t="str">
        <f>IF(WEEKDAY(US_Accidents_March23__3[[#This Row],[date]],2)&gt;5,"WEEKEND","WEEKDAY")</f>
        <v>WEEKDAY</v>
      </c>
    </row>
    <row r="564" spans="1:51" x14ac:dyDescent="0.35">
      <c r="A564" t="s">
        <v>2487</v>
      </c>
      <c r="B564" t="s">
        <v>46</v>
      </c>
      <c r="C564">
        <v>2</v>
      </c>
      <c r="D564" s="1">
        <v>42717.706597222219</v>
      </c>
      <c r="E564" s="1">
        <v>42717.737685185188</v>
      </c>
      <c r="F564">
        <v>41.708960999999995</v>
      </c>
      <c r="G564">
        <v>-88.025230000000022</v>
      </c>
      <c r="H564" t="s">
        <v>47</v>
      </c>
      <c r="I564" t="s">
        <v>47</v>
      </c>
      <c r="J564">
        <v>0</v>
      </c>
      <c r="K564" t="s">
        <v>2488</v>
      </c>
      <c r="L564" t="s">
        <v>2399</v>
      </c>
      <c r="M564" t="s">
        <v>2377</v>
      </c>
      <c r="N564" t="s">
        <v>2329</v>
      </c>
      <c r="O564" t="s">
        <v>2321</v>
      </c>
      <c r="P564" t="s">
        <v>2378</v>
      </c>
      <c r="Q564" t="s">
        <v>53</v>
      </c>
      <c r="R564" t="s">
        <v>1679</v>
      </c>
      <c r="S564" t="s">
        <v>2379</v>
      </c>
      <c r="T564" s="1">
        <v>42717.704861111109</v>
      </c>
      <c r="U564">
        <v>8.4</v>
      </c>
      <c r="V564">
        <v>-4.9000000000000004</v>
      </c>
      <c r="W564">
        <v>74</v>
      </c>
      <c r="X564">
        <v>30.23</v>
      </c>
      <c r="Y564">
        <v>10</v>
      </c>
      <c r="Z564" t="s">
        <v>96</v>
      </c>
      <c r="AA564">
        <v>9.1999999999999993</v>
      </c>
      <c r="AC564" t="s">
        <v>366</v>
      </c>
      <c r="AD564" t="b">
        <v>0</v>
      </c>
      <c r="AE564" t="b">
        <v>0</v>
      </c>
      <c r="AF564" t="b">
        <v>0</v>
      </c>
      <c r="AG564" t="b">
        <v>0</v>
      </c>
      <c r="AH564" t="b">
        <v>0</v>
      </c>
      <c r="AI564" t="b">
        <v>0</v>
      </c>
      <c r="AJ564" t="b">
        <v>0</v>
      </c>
      <c r="AK564" t="b">
        <v>0</v>
      </c>
      <c r="AL564" t="b">
        <v>0</v>
      </c>
      <c r="AM564" t="b">
        <v>1</v>
      </c>
      <c r="AN564" t="b">
        <v>0</v>
      </c>
      <c r="AO564" t="b">
        <v>0</v>
      </c>
      <c r="AP564" t="b">
        <v>0</v>
      </c>
      <c r="AQ564" t="s">
        <v>57</v>
      </c>
      <c r="AR564" t="s">
        <v>57</v>
      </c>
      <c r="AS564" t="s">
        <v>61</v>
      </c>
      <c r="AT564" t="s">
        <v>61</v>
      </c>
      <c r="AU564">
        <f>INT(US_Accidents_March23__3[[#This Row],[Start_Time]])</f>
        <v>42717</v>
      </c>
      <c r="AV564">
        <f>HOUR(US_Accidents_March23__3[[#This Row],[Start_Time]])</f>
        <v>16</v>
      </c>
      <c r="AW564" t="str">
        <f>TEXT(US_Accidents_March23__3[[#This Row],[date]],"ddd")</f>
        <v>Tue</v>
      </c>
      <c r="AX564" t="str" cm="1">
        <f t="array" ref="AX564">_xlfn.IFS(US_Accidents_March23__3[[#This Row],[hour]]&lt;6,"NIGHT",US_Accidents_March23__3[[#This Row],[hour]]&lt;12,"MORNING",US_Accidents_March23__3[[#This Row],[hour]]&lt;17,"AFTERNOON",TRUE,"EVENING")</f>
        <v>AFTERNOON</v>
      </c>
      <c r="AY564" t="str">
        <f>IF(WEEKDAY(US_Accidents_March23__3[[#This Row],[date]],2)&gt;5,"WEEKEND","WEEKDAY")</f>
        <v>WEEKDAY</v>
      </c>
    </row>
    <row r="565" spans="1:51" x14ac:dyDescent="0.35">
      <c r="A565" t="s">
        <v>2489</v>
      </c>
      <c r="B565" t="s">
        <v>46</v>
      </c>
      <c r="C565">
        <v>2</v>
      </c>
      <c r="D565" s="1">
        <v>42717.759236111109</v>
      </c>
      <c r="E565" s="1">
        <v>42717.790289351855</v>
      </c>
      <c r="F565">
        <v>42.015331000000003</v>
      </c>
      <c r="G565">
        <v>-87.806601999999998</v>
      </c>
      <c r="H565" t="s">
        <v>47</v>
      </c>
      <c r="I565" t="s">
        <v>47</v>
      </c>
      <c r="J565">
        <v>0.01</v>
      </c>
      <c r="K565" t="s">
        <v>2490</v>
      </c>
      <c r="L565" t="s">
        <v>2491</v>
      </c>
      <c r="M565" t="s">
        <v>2492</v>
      </c>
      <c r="N565" t="s">
        <v>2341</v>
      </c>
      <c r="O565" t="s">
        <v>2321</v>
      </c>
      <c r="P565" t="s">
        <v>2493</v>
      </c>
      <c r="Q565" t="s">
        <v>53</v>
      </c>
      <c r="R565" t="s">
        <v>1679</v>
      </c>
      <c r="S565" t="s">
        <v>2325</v>
      </c>
      <c r="T565" s="1">
        <v>42717.743750000001</v>
      </c>
      <c r="U565">
        <v>9</v>
      </c>
      <c r="V565">
        <v>-4.2</v>
      </c>
      <c r="W565">
        <v>59</v>
      </c>
      <c r="X565">
        <v>30.26</v>
      </c>
      <c r="Y565">
        <v>10</v>
      </c>
      <c r="Z565" t="s">
        <v>96</v>
      </c>
      <c r="AA565">
        <v>9.1999999999999993</v>
      </c>
      <c r="AC565" t="s">
        <v>362</v>
      </c>
      <c r="AD565" t="b">
        <v>0</v>
      </c>
      <c r="AE565" t="b">
        <v>0</v>
      </c>
      <c r="AF565" t="b">
        <v>0</v>
      </c>
      <c r="AG565" t="b">
        <v>0</v>
      </c>
      <c r="AH565" t="b">
        <v>0</v>
      </c>
      <c r="AI565" t="b">
        <v>0</v>
      </c>
      <c r="AJ565" t="b">
        <v>0</v>
      </c>
      <c r="AK565" t="b">
        <v>0</v>
      </c>
      <c r="AL565" t="b">
        <v>1</v>
      </c>
      <c r="AM565" t="b">
        <v>0</v>
      </c>
      <c r="AN565" t="b">
        <v>0</v>
      </c>
      <c r="AO565" t="b">
        <v>0</v>
      </c>
      <c r="AP565" t="b">
        <v>0</v>
      </c>
      <c r="AQ565" t="s">
        <v>57</v>
      </c>
      <c r="AR565" t="s">
        <v>57</v>
      </c>
      <c r="AS565" t="s">
        <v>57</v>
      </c>
      <c r="AT565" t="s">
        <v>57</v>
      </c>
      <c r="AU565">
        <f>INT(US_Accidents_March23__3[[#This Row],[Start_Time]])</f>
        <v>42717</v>
      </c>
      <c r="AV565">
        <f>HOUR(US_Accidents_March23__3[[#This Row],[Start_Time]])</f>
        <v>18</v>
      </c>
      <c r="AW565" t="str">
        <f>TEXT(US_Accidents_March23__3[[#This Row],[date]],"ddd")</f>
        <v>Tue</v>
      </c>
      <c r="AX565" t="str" cm="1">
        <f t="array" ref="AX565">_xlfn.IFS(US_Accidents_March23__3[[#This Row],[hour]]&lt;6,"NIGHT",US_Accidents_March23__3[[#This Row],[hour]]&lt;12,"MORNING",US_Accidents_March23__3[[#This Row],[hour]]&lt;17,"AFTERNOON",TRUE,"EVENING")</f>
        <v>EVENING</v>
      </c>
      <c r="AY565" t="str">
        <f>IF(WEEKDAY(US_Accidents_March23__3[[#This Row],[date]],2)&gt;5,"WEEKEND","WEEKDAY")</f>
        <v>WEEKDAY</v>
      </c>
    </row>
    <row r="566" spans="1:51" x14ac:dyDescent="0.35">
      <c r="A566" t="s">
        <v>2494</v>
      </c>
      <c r="B566" t="s">
        <v>46</v>
      </c>
      <c r="C566">
        <v>2</v>
      </c>
      <c r="D566" s="1">
        <v>42717.765694444446</v>
      </c>
      <c r="E566" s="1">
        <v>42717.796782407408</v>
      </c>
      <c r="F566">
        <v>42.027733000000012</v>
      </c>
      <c r="G566">
        <v>-88.270752000000002</v>
      </c>
      <c r="H566" t="s">
        <v>47</v>
      </c>
      <c r="I566" t="s">
        <v>47</v>
      </c>
      <c r="J566">
        <v>0</v>
      </c>
      <c r="K566" t="s">
        <v>2495</v>
      </c>
      <c r="L566" t="s">
        <v>2496</v>
      </c>
      <c r="M566" t="s">
        <v>2347</v>
      </c>
      <c r="N566" t="s">
        <v>2348</v>
      </c>
      <c r="O566" t="s">
        <v>2321</v>
      </c>
      <c r="P566" t="s">
        <v>2497</v>
      </c>
      <c r="Q566" t="s">
        <v>53</v>
      </c>
      <c r="R566" t="s">
        <v>1679</v>
      </c>
      <c r="S566" t="s">
        <v>2322</v>
      </c>
      <c r="T566" s="1">
        <v>42717.786111111112</v>
      </c>
      <c r="U566">
        <v>3</v>
      </c>
      <c r="V566">
        <v>-8</v>
      </c>
      <c r="W566">
        <v>60</v>
      </c>
      <c r="X566">
        <v>30.27</v>
      </c>
      <c r="Y566">
        <v>10</v>
      </c>
      <c r="Z566" t="s">
        <v>113</v>
      </c>
      <c r="AA566">
        <v>5.8</v>
      </c>
      <c r="AC566" t="s">
        <v>366</v>
      </c>
      <c r="AD566" t="b">
        <v>0</v>
      </c>
      <c r="AE566" t="b">
        <v>0</v>
      </c>
      <c r="AF566" t="b">
        <v>0</v>
      </c>
      <c r="AG566" t="b">
        <v>0</v>
      </c>
      <c r="AH566" t="b">
        <v>0</v>
      </c>
      <c r="AI566" t="b">
        <v>0</v>
      </c>
      <c r="AJ566" t="b">
        <v>0</v>
      </c>
      <c r="AK566" t="b">
        <v>0</v>
      </c>
      <c r="AL566" t="b">
        <v>0</v>
      </c>
      <c r="AM566" t="b">
        <v>0</v>
      </c>
      <c r="AN566" t="b">
        <v>0</v>
      </c>
      <c r="AO566" t="b">
        <v>0</v>
      </c>
      <c r="AP566" t="b">
        <v>0</v>
      </c>
      <c r="AQ566" t="s">
        <v>57</v>
      </c>
      <c r="AR566" t="s">
        <v>57</v>
      </c>
      <c r="AS566" t="s">
        <v>57</v>
      </c>
      <c r="AT566" t="s">
        <v>57</v>
      </c>
      <c r="AU566">
        <f>INT(US_Accidents_March23__3[[#This Row],[Start_Time]])</f>
        <v>42717</v>
      </c>
      <c r="AV566">
        <f>HOUR(US_Accidents_March23__3[[#This Row],[Start_Time]])</f>
        <v>18</v>
      </c>
      <c r="AW566" t="str">
        <f>TEXT(US_Accidents_March23__3[[#This Row],[date]],"ddd")</f>
        <v>Tue</v>
      </c>
      <c r="AX566" t="str" cm="1">
        <f t="array" ref="AX566">_xlfn.IFS(US_Accidents_March23__3[[#This Row],[hour]]&lt;6,"NIGHT",US_Accidents_March23__3[[#This Row],[hour]]&lt;12,"MORNING",US_Accidents_March23__3[[#This Row],[hour]]&lt;17,"AFTERNOON",TRUE,"EVENING")</f>
        <v>EVENING</v>
      </c>
      <c r="AY566" t="str">
        <f>IF(WEEKDAY(US_Accidents_March23__3[[#This Row],[date]],2)&gt;5,"WEEKEND","WEEKDAY")</f>
        <v>WEEKDAY</v>
      </c>
    </row>
    <row r="567" spans="1:51" x14ac:dyDescent="0.35">
      <c r="A567" t="s">
        <v>2498</v>
      </c>
      <c r="B567" t="s">
        <v>46</v>
      </c>
      <c r="C567">
        <v>2</v>
      </c>
      <c r="D567" s="1">
        <v>42717.814745370371</v>
      </c>
      <c r="E567" s="1">
        <v>42717.856412037036</v>
      </c>
      <c r="F567">
        <v>42.081992999999997</v>
      </c>
      <c r="G567">
        <v>-88.030501999999998</v>
      </c>
      <c r="H567" t="s">
        <v>47</v>
      </c>
      <c r="I567" t="s">
        <v>47</v>
      </c>
      <c r="J567">
        <v>0.01</v>
      </c>
      <c r="K567" t="s">
        <v>2499</v>
      </c>
      <c r="L567" t="s">
        <v>2500</v>
      </c>
      <c r="M567" t="s">
        <v>2423</v>
      </c>
      <c r="N567" t="s">
        <v>2341</v>
      </c>
      <c r="O567" t="s">
        <v>2321</v>
      </c>
      <c r="P567" t="s">
        <v>2424</v>
      </c>
      <c r="Q567" t="s">
        <v>53</v>
      </c>
      <c r="R567" t="s">
        <v>1679</v>
      </c>
      <c r="S567" t="s">
        <v>2354</v>
      </c>
      <c r="T567" s="1">
        <v>42717.827777777777</v>
      </c>
      <c r="U567">
        <v>7</v>
      </c>
      <c r="V567">
        <v>-1.7</v>
      </c>
      <c r="W567">
        <v>58</v>
      </c>
      <c r="X567">
        <v>30.28</v>
      </c>
      <c r="Y567">
        <v>10</v>
      </c>
      <c r="Z567" t="s">
        <v>113</v>
      </c>
      <c r="AA567">
        <v>4.5999999999999996</v>
      </c>
      <c r="AC567" t="s">
        <v>366</v>
      </c>
      <c r="AD567" t="b">
        <v>0</v>
      </c>
      <c r="AE567" t="b">
        <v>0</v>
      </c>
      <c r="AF567" t="b">
        <v>0</v>
      </c>
      <c r="AG567" t="b">
        <v>0</v>
      </c>
      <c r="AH567" t="b">
        <v>0</v>
      </c>
      <c r="AI567" t="b">
        <v>0</v>
      </c>
      <c r="AJ567" t="b">
        <v>0</v>
      </c>
      <c r="AK567" t="b">
        <v>0</v>
      </c>
      <c r="AL567" t="b">
        <v>0</v>
      </c>
      <c r="AM567" t="b">
        <v>0</v>
      </c>
      <c r="AN567" t="b">
        <v>0</v>
      </c>
      <c r="AO567" t="b">
        <v>0</v>
      </c>
      <c r="AP567" t="b">
        <v>0</v>
      </c>
      <c r="AQ567" t="s">
        <v>57</v>
      </c>
      <c r="AR567" t="s">
        <v>57</v>
      </c>
      <c r="AS567" t="s">
        <v>57</v>
      </c>
      <c r="AT567" t="s">
        <v>57</v>
      </c>
      <c r="AU567">
        <f>INT(US_Accidents_March23__3[[#This Row],[Start_Time]])</f>
        <v>42717</v>
      </c>
      <c r="AV567">
        <f>HOUR(US_Accidents_March23__3[[#This Row],[Start_Time]])</f>
        <v>19</v>
      </c>
      <c r="AW567" t="str">
        <f>TEXT(US_Accidents_March23__3[[#This Row],[date]],"ddd")</f>
        <v>Tue</v>
      </c>
      <c r="AX567" t="str" cm="1">
        <f t="array" ref="AX567">_xlfn.IFS(US_Accidents_March23__3[[#This Row],[hour]]&lt;6,"NIGHT",US_Accidents_March23__3[[#This Row],[hour]]&lt;12,"MORNING",US_Accidents_March23__3[[#This Row],[hour]]&lt;17,"AFTERNOON",TRUE,"EVENING")</f>
        <v>EVENING</v>
      </c>
      <c r="AY567" t="str">
        <f>IF(WEEKDAY(US_Accidents_March23__3[[#This Row],[date]],2)&gt;5,"WEEKEND","WEEKDAY")</f>
        <v>WEEKDAY</v>
      </c>
    </row>
    <row r="568" spans="1:51" x14ac:dyDescent="0.35">
      <c r="A568" t="s">
        <v>2501</v>
      </c>
      <c r="B568" t="s">
        <v>46</v>
      </c>
      <c r="C568">
        <v>3</v>
      </c>
      <c r="D568" s="1">
        <v>42718.16673611111</v>
      </c>
      <c r="E568" s="1">
        <v>42718.197789351849</v>
      </c>
      <c r="F568">
        <v>41.906471000000003</v>
      </c>
      <c r="G568">
        <v>-87.919655000000006</v>
      </c>
      <c r="H568" t="s">
        <v>47</v>
      </c>
      <c r="I568" t="s">
        <v>47</v>
      </c>
      <c r="J568">
        <v>0.01</v>
      </c>
      <c r="K568" t="s">
        <v>2502</v>
      </c>
      <c r="L568" t="s">
        <v>2405</v>
      </c>
      <c r="M568" t="s">
        <v>2412</v>
      </c>
      <c r="N568" t="s">
        <v>2341</v>
      </c>
      <c r="O568" t="s">
        <v>2321</v>
      </c>
      <c r="P568" t="s">
        <v>2413</v>
      </c>
      <c r="Q568" t="s">
        <v>53</v>
      </c>
      <c r="R568" t="s">
        <v>1679</v>
      </c>
      <c r="S568" t="s">
        <v>2325</v>
      </c>
      <c r="T568" s="1">
        <v>42718.160416666666</v>
      </c>
      <c r="U568">
        <v>5</v>
      </c>
      <c r="V568">
        <v>-12.3</v>
      </c>
      <c r="W568">
        <v>70</v>
      </c>
      <c r="X568">
        <v>30.24</v>
      </c>
      <c r="Y568">
        <v>10</v>
      </c>
      <c r="Z568" t="s">
        <v>85</v>
      </c>
      <c r="AA568">
        <v>13.8</v>
      </c>
      <c r="AC568" t="s">
        <v>76</v>
      </c>
      <c r="AD568" t="b">
        <v>0</v>
      </c>
      <c r="AE568" t="b">
        <v>0</v>
      </c>
      <c r="AF568" t="b">
        <v>0</v>
      </c>
      <c r="AG568" t="b">
        <v>0</v>
      </c>
      <c r="AH568" t="b">
        <v>0</v>
      </c>
      <c r="AI568" t="b">
        <v>0</v>
      </c>
      <c r="AJ568" t="b">
        <v>0</v>
      </c>
      <c r="AK568" t="b">
        <v>0</v>
      </c>
      <c r="AL568" t="b">
        <v>0</v>
      </c>
      <c r="AM568" t="b">
        <v>0</v>
      </c>
      <c r="AN568" t="b">
        <v>0</v>
      </c>
      <c r="AO568" t="b">
        <v>0</v>
      </c>
      <c r="AP568" t="b">
        <v>0</v>
      </c>
      <c r="AQ568" t="s">
        <v>57</v>
      </c>
      <c r="AR568" t="s">
        <v>57</v>
      </c>
      <c r="AS568" t="s">
        <v>57</v>
      </c>
      <c r="AT568" t="s">
        <v>57</v>
      </c>
      <c r="AU568">
        <f>INT(US_Accidents_March23__3[[#This Row],[Start_Time]])</f>
        <v>42718</v>
      </c>
      <c r="AV568">
        <f>HOUR(US_Accidents_March23__3[[#This Row],[Start_Time]])</f>
        <v>4</v>
      </c>
      <c r="AW568" t="str">
        <f>TEXT(US_Accidents_March23__3[[#This Row],[date]],"ddd")</f>
        <v>Wed</v>
      </c>
      <c r="AX568" t="str" cm="1">
        <f t="array" ref="AX568">_xlfn.IFS(US_Accidents_March23__3[[#This Row],[hour]]&lt;6,"NIGHT",US_Accidents_March23__3[[#This Row],[hour]]&lt;12,"MORNING",US_Accidents_March23__3[[#This Row],[hour]]&lt;17,"AFTERNOON",TRUE,"EVENING")</f>
        <v>NIGHT</v>
      </c>
      <c r="AY568" t="str">
        <f>IF(WEEKDAY(US_Accidents_March23__3[[#This Row],[date]],2)&gt;5,"WEEKEND","WEEKDAY")</f>
        <v>WEEKDAY</v>
      </c>
    </row>
    <row r="569" spans="1:51" x14ac:dyDescent="0.35">
      <c r="A569" t="s">
        <v>2503</v>
      </c>
      <c r="B569" t="s">
        <v>46</v>
      </c>
      <c r="C569">
        <v>3</v>
      </c>
      <c r="D569" s="1">
        <v>42718.240543981483</v>
      </c>
      <c r="E569" s="1">
        <v>42718.281759259262</v>
      </c>
      <c r="F569">
        <v>41.760909999999996</v>
      </c>
      <c r="G569">
        <v>-87.892639000000003</v>
      </c>
      <c r="H569" t="s">
        <v>47</v>
      </c>
      <c r="I569" t="s">
        <v>47</v>
      </c>
      <c r="J569">
        <v>0.01</v>
      </c>
      <c r="K569" t="s">
        <v>2504</v>
      </c>
      <c r="L569" t="s">
        <v>2405</v>
      </c>
      <c r="M569" t="s">
        <v>1059</v>
      </c>
      <c r="N569" t="s">
        <v>2341</v>
      </c>
      <c r="O569" t="s">
        <v>2321</v>
      </c>
      <c r="P569" t="s">
        <v>2440</v>
      </c>
      <c r="Q569" t="s">
        <v>53</v>
      </c>
      <c r="R569" t="s">
        <v>1679</v>
      </c>
      <c r="S569" t="s">
        <v>2330</v>
      </c>
      <c r="T569" s="1">
        <v>42718.245138888888</v>
      </c>
      <c r="U569">
        <v>9</v>
      </c>
      <c r="V569">
        <v>-5.9</v>
      </c>
      <c r="W569">
        <v>61</v>
      </c>
      <c r="X569">
        <v>30.27</v>
      </c>
      <c r="Y569">
        <v>10</v>
      </c>
      <c r="Z569" t="s">
        <v>69</v>
      </c>
      <c r="AA569">
        <v>11.5</v>
      </c>
      <c r="AC569" t="s">
        <v>353</v>
      </c>
      <c r="AD569" t="b">
        <v>0</v>
      </c>
      <c r="AE569" t="b">
        <v>0</v>
      </c>
      <c r="AF569" t="b">
        <v>0</v>
      </c>
      <c r="AG569" t="b">
        <v>0</v>
      </c>
      <c r="AH569" t="b">
        <v>0</v>
      </c>
      <c r="AI569" t="b">
        <v>0</v>
      </c>
      <c r="AJ569" t="b">
        <v>0</v>
      </c>
      <c r="AK569" t="b">
        <v>0</v>
      </c>
      <c r="AL569" t="b">
        <v>0</v>
      </c>
      <c r="AM569" t="b">
        <v>0</v>
      </c>
      <c r="AN569" t="b">
        <v>0</v>
      </c>
      <c r="AO569" t="b">
        <v>0</v>
      </c>
      <c r="AP569" t="b">
        <v>0</v>
      </c>
      <c r="AQ569" t="s">
        <v>57</v>
      </c>
      <c r="AR569" t="s">
        <v>57</v>
      </c>
      <c r="AS569" t="s">
        <v>57</v>
      </c>
      <c r="AT569" t="s">
        <v>61</v>
      </c>
      <c r="AU569">
        <f>INT(US_Accidents_March23__3[[#This Row],[Start_Time]])</f>
        <v>42718</v>
      </c>
      <c r="AV569">
        <f>HOUR(US_Accidents_March23__3[[#This Row],[Start_Time]])</f>
        <v>5</v>
      </c>
      <c r="AW569" t="str">
        <f>TEXT(US_Accidents_March23__3[[#This Row],[date]],"ddd")</f>
        <v>Wed</v>
      </c>
      <c r="AX569" t="str" cm="1">
        <f t="array" ref="AX569">_xlfn.IFS(US_Accidents_March23__3[[#This Row],[hour]]&lt;6,"NIGHT",US_Accidents_March23__3[[#This Row],[hour]]&lt;12,"MORNING",US_Accidents_March23__3[[#This Row],[hour]]&lt;17,"AFTERNOON",TRUE,"EVENING")</f>
        <v>NIGHT</v>
      </c>
      <c r="AY569" t="str">
        <f>IF(WEEKDAY(US_Accidents_March23__3[[#This Row],[date]],2)&gt;5,"WEEKEND","WEEKDAY")</f>
        <v>WEEKDAY</v>
      </c>
    </row>
    <row r="570" spans="1:51" x14ac:dyDescent="0.35">
      <c r="A570" t="s">
        <v>2506</v>
      </c>
      <c r="B570" t="s">
        <v>46</v>
      </c>
      <c r="C570">
        <v>2</v>
      </c>
      <c r="D570" s="1">
        <v>42718.277662037035</v>
      </c>
      <c r="E570" s="1">
        <v>42718.31890046296</v>
      </c>
      <c r="F570">
        <v>42.061062</v>
      </c>
      <c r="G570">
        <v>-88.327179000000001</v>
      </c>
      <c r="H570" t="s">
        <v>47</v>
      </c>
      <c r="I570" t="s">
        <v>47</v>
      </c>
      <c r="J570">
        <v>0.01</v>
      </c>
      <c r="K570" t="s">
        <v>2507</v>
      </c>
      <c r="L570" t="s">
        <v>2375</v>
      </c>
      <c r="M570" t="s">
        <v>2347</v>
      </c>
      <c r="N570" t="s">
        <v>2348</v>
      </c>
      <c r="O570" t="s">
        <v>2321</v>
      </c>
      <c r="P570" t="s">
        <v>2376</v>
      </c>
      <c r="Q570" t="s">
        <v>53</v>
      </c>
      <c r="R570" t="s">
        <v>1679</v>
      </c>
      <c r="S570" t="s">
        <v>2322</v>
      </c>
      <c r="T570" s="1">
        <v>42718.286111111112</v>
      </c>
      <c r="U570">
        <v>6.1</v>
      </c>
      <c r="V570">
        <v>-10.199999999999999</v>
      </c>
      <c r="W570">
        <v>69</v>
      </c>
      <c r="X570">
        <v>30.23</v>
      </c>
      <c r="Y570">
        <v>10</v>
      </c>
      <c r="Z570" t="s">
        <v>69</v>
      </c>
      <c r="AA570">
        <v>12.7</v>
      </c>
      <c r="AC570" t="s">
        <v>353</v>
      </c>
      <c r="AD570" t="b">
        <v>0</v>
      </c>
      <c r="AE570" t="b">
        <v>0</v>
      </c>
      <c r="AF570" t="b">
        <v>0</v>
      </c>
      <c r="AG570" t="b">
        <v>0</v>
      </c>
      <c r="AH570" t="b">
        <v>0</v>
      </c>
      <c r="AI570" t="b">
        <v>0</v>
      </c>
      <c r="AJ570" t="b">
        <v>0</v>
      </c>
      <c r="AK570" t="b">
        <v>0</v>
      </c>
      <c r="AL570" t="b">
        <v>1</v>
      </c>
      <c r="AM570" t="b">
        <v>0</v>
      </c>
      <c r="AN570" t="b">
        <v>0</v>
      </c>
      <c r="AO570" t="b">
        <v>1</v>
      </c>
      <c r="AP570" t="b">
        <v>0</v>
      </c>
      <c r="AQ570" t="s">
        <v>57</v>
      </c>
      <c r="AR570" t="s">
        <v>57</v>
      </c>
      <c r="AS570" t="s">
        <v>61</v>
      </c>
      <c r="AT570" t="s">
        <v>61</v>
      </c>
      <c r="AU570">
        <f>INT(US_Accidents_March23__3[[#This Row],[Start_Time]])</f>
        <v>42718</v>
      </c>
      <c r="AV570">
        <f>HOUR(US_Accidents_March23__3[[#This Row],[Start_Time]])</f>
        <v>6</v>
      </c>
      <c r="AW570" t="str">
        <f>TEXT(US_Accidents_March23__3[[#This Row],[date]],"ddd")</f>
        <v>Wed</v>
      </c>
      <c r="AX570" t="str" cm="1">
        <f t="array" ref="AX570">_xlfn.IFS(US_Accidents_March23__3[[#This Row],[hour]]&lt;6,"NIGHT",US_Accidents_March23__3[[#This Row],[hour]]&lt;12,"MORNING",US_Accidents_March23__3[[#This Row],[hour]]&lt;17,"AFTERNOON",TRUE,"EVENING")</f>
        <v>MORNING</v>
      </c>
      <c r="AY570" t="str">
        <f>IF(WEEKDAY(US_Accidents_March23__3[[#This Row],[date]],2)&gt;5,"WEEKEND","WEEKDAY")</f>
        <v>WEEKDAY</v>
      </c>
    </row>
    <row r="571" spans="1:51" x14ac:dyDescent="0.35">
      <c r="A571" t="s">
        <v>2508</v>
      </c>
      <c r="B571" t="s">
        <v>46</v>
      </c>
      <c r="C571">
        <v>3</v>
      </c>
      <c r="D571" s="1">
        <v>42718.289247685185</v>
      </c>
      <c r="E571" s="1">
        <v>42718.330451388887</v>
      </c>
      <c r="F571">
        <v>42.239895000000004</v>
      </c>
      <c r="G571">
        <v>-87.901534999999996</v>
      </c>
      <c r="H571" t="s">
        <v>47</v>
      </c>
      <c r="I571" t="s">
        <v>47</v>
      </c>
      <c r="J571">
        <v>2.97</v>
      </c>
      <c r="K571" t="s">
        <v>2509</v>
      </c>
      <c r="L571" t="s">
        <v>2351</v>
      </c>
      <c r="M571" t="s">
        <v>1431</v>
      </c>
      <c r="N571" t="s">
        <v>975</v>
      </c>
      <c r="O571" t="s">
        <v>2321</v>
      </c>
      <c r="P571" t="s">
        <v>2355</v>
      </c>
      <c r="Q571" t="s">
        <v>53</v>
      </c>
      <c r="R571" t="s">
        <v>1679</v>
      </c>
      <c r="S571" t="s">
        <v>2354</v>
      </c>
      <c r="T571" s="1">
        <v>42718.286111111112</v>
      </c>
      <c r="U571">
        <v>10</v>
      </c>
      <c r="V571">
        <v>-1.9</v>
      </c>
      <c r="W571">
        <v>61</v>
      </c>
      <c r="X571">
        <v>30.23</v>
      </c>
      <c r="Y571">
        <v>10</v>
      </c>
      <c r="Z571" t="s">
        <v>69</v>
      </c>
      <c r="AA571">
        <v>8.1</v>
      </c>
      <c r="AC571" t="s">
        <v>76</v>
      </c>
      <c r="AD571" t="b">
        <v>0</v>
      </c>
      <c r="AE571" t="b">
        <v>0</v>
      </c>
      <c r="AF571" t="b">
        <v>0</v>
      </c>
      <c r="AG571" t="b">
        <v>0</v>
      </c>
      <c r="AH571" t="b">
        <v>0</v>
      </c>
      <c r="AI571" t="b">
        <v>0</v>
      </c>
      <c r="AJ571" t="b">
        <v>0</v>
      </c>
      <c r="AK571" t="b">
        <v>0</v>
      </c>
      <c r="AL571" t="b">
        <v>0</v>
      </c>
      <c r="AM571" t="b">
        <v>0</v>
      </c>
      <c r="AN571" t="b">
        <v>0</v>
      </c>
      <c r="AO571" t="b">
        <v>0</v>
      </c>
      <c r="AP571" t="b">
        <v>0</v>
      </c>
      <c r="AQ571" t="s">
        <v>57</v>
      </c>
      <c r="AR571" t="s">
        <v>61</v>
      </c>
      <c r="AS571" t="s">
        <v>61</v>
      </c>
      <c r="AT571" t="s">
        <v>61</v>
      </c>
      <c r="AU571">
        <f>INT(US_Accidents_March23__3[[#This Row],[Start_Time]])</f>
        <v>42718</v>
      </c>
      <c r="AV571">
        <f>HOUR(US_Accidents_March23__3[[#This Row],[Start_Time]])</f>
        <v>6</v>
      </c>
      <c r="AW571" t="str">
        <f>TEXT(US_Accidents_March23__3[[#This Row],[date]],"ddd")</f>
        <v>Wed</v>
      </c>
      <c r="AX571" t="str" cm="1">
        <f t="array" ref="AX571">_xlfn.IFS(US_Accidents_March23__3[[#This Row],[hour]]&lt;6,"NIGHT",US_Accidents_March23__3[[#This Row],[hour]]&lt;12,"MORNING",US_Accidents_March23__3[[#This Row],[hour]]&lt;17,"AFTERNOON",TRUE,"EVENING")</f>
        <v>MORNING</v>
      </c>
      <c r="AY571" t="str">
        <f>IF(WEEKDAY(US_Accidents_March23__3[[#This Row],[date]],2)&gt;5,"WEEKEND","WEEKDAY")</f>
        <v>WEEKDAY</v>
      </c>
    </row>
    <row r="572" spans="1:51" x14ac:dyDescent="0.35">
      <c r="A572" t="s">
        <v>2510</v>
      </c>
      <c r="B572" t="s">
        <v>46</v>
      </c>
      <c r="C572">
        <v>2</v>
      </c>
      <c r="D572" s="1">
        <v>42718.332673611112</v>
      </c>
      <c r="E572" s="1">
        <v>42718.373969907407</v>
      </c>
      <c r="F572">
        <v>42.357078999999999</v>
      </c>
      <c r="G572">
        <v>-88.043755000000004</v>
      </c>
      <c r="H572" t="s">
        <v>47</v>
      </c>
      <c r="I572" t="s">
        <v>47</v>
      </c>
      <c r="J572">
        <v>0.01</v>
      </c>
      <c r="K572" t="s">
        <v>2511</v>
      </c>
      <c r="L572" t="s">
        <v>997</v>
      </c>
      <c r="M572" t="s">
        <v>2357</v>
      </c>
      <c r="N572" t="s">
        <v>975</v>
      </c>
      <c r="O572" t="s">
        <v>2321</v>
      </c>
      <c r="P572" t="s">
        <v>2358</v>
      </c>
      <c r="Q572" t="s">
        <v>53</v>
      </c>
      <c r="R572" t="s">
        <v>1679</v>
      </c>
      <c r="S572" t="s">
        <v>2327</v>
      </c>
      <c r="T572" s="1">
        <v>42718.329861111109</v>
      </c>
      <c r="U572">
        <v>12.9</v>
      </c>
      <c r="V572">
        <v>0.7</v>
      </c>
      <c r="W572">
        <v>67</v>
      </c>
      <c r="X572">
        <v>30.21</v>
      </c>
      <c r="Y572">
        <v>3</v>
      </c>
      <c r="Z572" t="s">
        <v>85</v>
      </c>
      <c r="AA572">
        <v>9.1999999999999993</v>
      </c>
      <c r="AB572">
        <v>0</v>
      </c>
      <c r="AC572" t="s">
        <v>119</v>
      </c>
      <c r="AD572" t="b">
        <v>0</v>
      </c>
      <c r="AE572" t="b">
        <v>0</v>
      </c>
      <c r="AF572" t="b">
        <v>0</v>
      </c>
      <c r="AG572" t="b">
        <v>0</v>
      </c>
      <c r="AH572" t="b">
        <v>0</v>
      </c>
      <c r="AI572" t="b">
        <v>0</v>
      </c>
      <c r="AJ572" t="b">
        <v>0</v>
      </c>
      <c r="AK572" t="b">
        <v>0</v>
      </c>
      <c r="AL572" t="b">
        <v>0</v>
      </c>
      <c r="AM572" t="b">
        <v>0</v>
      </c>
      <c r="AN572" t="b">
        <v>0</v>
      </c>
      <c r="AO572" t="b">
        <v>1</v>
      </c>
      <c r="AP572" t="b">
        <v>0</v>
      </c>
      <c r="AQ572" t="s">
        <v>61</v>
      </c>
      <c r="AR572" t="s">
        <v>61</v>
      </c>
      <c r="AS572" t="s">
        <v>61</v>
      </c>
      <c r="AT572" t="s">
        <v>61</v>
      </c>
      <c r="AU572">
        <f>INT(US_Accidents_March23__3[[#This Row],[Start_Time]])</f>
        <v>42718</v>
      </c>
      <c r="AV572">
        <f>HOUR(US_Accidents_March23__3[[#This Row],[Start_Time]])</f>
        <v>7</v>
      </c>
      <c r="AW572" t="str">
        <f>TEXT(US_Accidents_March23__3[[#This Row],[date]],"ddd")</f>
        <v>Wed</v>
      </c>
      <c r="AX572" t="str" cm="1">
        <f t="array" ref="AX572">_xlfn.IFS(US_Accidents_March23__3[[#This Row],[hour]]&lt;6,"NIGHT",US_Accidents_March23__3[[#This Row],[hour]]&lt;12,"MORNING",US_Accidents_March23__3[[#This Row],[hour]]&lt;17,"AFTERNOON",TRUE,"EVENING")</f>
        <v>MORNING</v>
      </c>
      <c r="AY572" t="str">
        <f>IF(WEEKDAY(US_Accidents_March23__3[[#This Row],[date]],2)&gt;5,"WEEKEND","WEEKDAY")</f>
        <v>WEEKDAY</v>
      </c>
    </row>
    <row r="573" spans="1:51" x14ac:dyDescent="0.35">
      <c r="A573" t="s">
        <v>2516</v>
      </c>
      <c r="B573" t="s">
        <v>46</v>
      </c>
      <c r="C573">
        <v>3</v>
      </c>
      <c r="D573" s="1">
        <v>42718.471631944441</v>
      </c>
      <c r="E573" s="1">
        <v>42718.512928240743</v>
      </c>
      <c r="F573">
        <v>41.869602</v>
      </c>
      <c r="G573">
        <v>-87.917006999999998</v>
      </c>
      <c r="H573" t="s">
        <v>47</v>
      </c>
      <c r="I573" t="s">
        <v>47</v>
      </c>
      <c r="J573">
        <v>0.01</v>
      </c>
      <c r="K573" t="s">
        <v>2517</v>
      </c>
      <c r="L573" t="s">
        <v>2356</v>
      </c>
      <c r="M573" t="s">
        <v>2425</v>
      </c>
      <c r="N573" t="s">
        <v>2341</v>
      </c>
      <c r="O573" t="s">
        <v>2321</v>
      </c>
      <c r="P573" t="s">
        <v>2426</v>
      </c>
      <c r="Q573" t="s">
        <v>53</v>
      </c>
      <c r="R573" t="s">
        <v>1679</v>
      </c>
      <c r="S573" t="s">
        <v>2325</v>
      </c>
      <c r="T573" s="1">
        <v>42718.45208333333</v>
      </c>
      <c r="U573">
        <v>16</v>
      </c>
      <c r="V573">
        <v>0.1</v>
      </c>
      <c r="W573">
        <v>65</v>
      </c>
      <c r="X573">
        <v>30.19</v>
      </c>
      <c r="Y573">
        <v>10</v>
      </c>
      <c r="Z573" t="s">
        <v>113</v>
      </c>
      <c r="AA573">
        <v>17.3</v>
      </c>
      <c r="AB573">
        <v>0</v>
      </c>
      <c r="AC573" t="s">
        <v>70</v>
      </c>
      <c r="AD573" t="b">
        <v>0</v>
      </c>
      <c r="AE573" t="b">
        <v>0</v>
      </c>
      <c r="AF573" t="b">
        <v>0</v>
      </c>
      <c r="AG573" t="b">
        <v>0</v>
      </c>
      <c r="AH573" t="b">
        <v>0</v>
      </c>
      <c r="AI573" t="b">
        <v>0</v>
      </c>
      <c r="AJ573" t="b">
        <v>0</v>
      </c>
      <c r="AK573" t="b">
        <v>0</v>
      </c>
      <c r="AL573" t="b">
        <v>0</v>
      </c>
      <c r="AM573" t="b">
        <v>0</v>
      </c>
      <c r="AN573" t="b">
        <v>0</v>
      </c>
      <c r="AO573" t="b">
        <v>0</v>
      </c>
      <c r="AP573" t="b">
        <v>0</v>
      </c>
      <c r="AQ573" t="s">
        <v>61</v>
      </c>
      <c r="AR573" t="s">
        <v>61</v>
      </c>
      <c r="AS573" t="s">
        <v>61</v>
      </c>
      <c r="AT573" t="s">
        <v>61</v>
      </c>
      <c r="AU573">
        <f>INT(US_Accidents_March23__3[[#This Row],[Start_Time]])</f>
        <v>42718</v>
      </c>
      <c r="AV573">
        <f>HOUR(US_Accidents_March23__3[[#This Row],[Start_Time]])</f>
        <v>11</v>
      </c>
      <c r="AW573" t="str">
        <f>TEXT(US_Accidents_March23__3[[#This Row],[date]],"ddd")</f>
        <v>Wed</v>
      </c>
      <c r="AX573" t="str" cm="1">
        <f t="array" ref="AX573">_xlfn.IFS(US_Accidents_March23__3[[#This Row],[hour]]&lt;6,"NIGHT",US_Accidents_March23__3[[#This Row],[hour]]&lt;12,"MORNING",US_Accidents_March23__3[[#This Row],[hour]]&lt;17,"AFTERNOON",TRUE,"EVENING")</f>
        <v>MORNING</v>
      </c>
      <c r="AY573" t="str">
        <f>IF(WEEKDAY(US_Accidents_March23__3[[#This Row],[date]],2)&gt;5,"WEEKEND","WEEKDAY")</f>
        <v>WEEKDAY</v>
      </c>
    </row>
    <row r="574" spans="1:51" x14ac:dyDescent="0.35">
      <c r="A574" t="s">
        <v>2518</v>
      </c>
      <c r="B574" t="s">
        <v>46</v>
      </c>
      <c r="C574">
        <v>2</v>
      </c>
      <c r="D574" s="1">
        <v>42718.681967592594</v>
      </c>
      <c r="E574" s="1">
        <v>42718.712824074071</v>
      </c>
      <c r="F574">
        <v>41.981281000000003</v>
      </c>
      <c r="G574">
        <v>-88.069175999999999</v>
      </c>
      <c r="H574" t="s">
        <v>47</v>
      </c>
      <c r="I574" t="s">
        <v>47</v>
      </c>
      <c r="J574">
        <v>0.01</v>
      </c>
      <c r="K574" t="s">
        <v>2519</v>
      </c>
      <c r="L574" t="s">
        <v>2380</v>
      </c>
      <c r="M574" t="s">
        <v>2368</v>
      </c>
      <c r="N574" t="s">
        <v>2320</v>
      </c>
      <c r="O574" t="s">
        <v>2321</v>
      </c>
      <c r="P574" t="s">
        <v>2520</v>
      </c>
      <c r="Q574" t="s">
        <v>53</v>
      </c>
      <c r="R574" t="s">
        <v>1679</v>
      </c>
      <c r="S574" t="s">
        <v>2325</v>
      </c>
      <c r="T574" s="1">
        <v>42718.70208333333</v>
      </c>
      <c r="U574">
        <v>12</v>
      </c>
      <c r="V574">
        <v>-7.3</v>
      </c>
      <c r="W574">
        <v>61</v>
      </c>
      <c r="X574">
        <v>30.18</v>
      </c>
      <c r="Y574">
        <v>10</v>
      </c>
      <c r="Z574" t="s">
        <v>113</v>
      </c>
      <c r="AA574">
        <v>23</v>
      </c>
      <c r="AC574" t="s">
        <v>362</v>
      </c>
      <c r="AD574" t="b">
        <v>0</v>
      </c>
      <c r="AE574" t="b">
        <v>0</v>
      </c>
      <c r="AF574" t="b">
        <v>0</v>
      </c>
      <c r="AG574" t="b">
        <v>0</v>
      </c>
      <c r="AH574" t="b">
        <v>0</v>
      </c>
      <c r="AI574" t="b">
        <v>0</v>
      </c>
      <c r="AJ574" t="b">
        <v>0</v>
      </c>
      <c r="AK574" t="b">
        <v>0</v>
      </c>
      <c r="AL574" t="b">
        <v>0</v>
      </c>
      <c r="AM574" t="b">
        <v>0</v>
      </c>
      <c r="AN574" t="b">
        <v>0</v>
      </c>
      <c r="AO574" t="b">
        <v>1</v>
      </c>
      <c r="AP574" t="b">
        <v>0</v>
      </c>
      <c r="AQ574" t="s">
        <v>57</v>
      </c>
      <c r="AR574" t="s">
        <v>61</v>
      </c>
      <c r="AS574" t="s">
        <v>61</v>
      </c>
      <c r="AT574" t="s">
        <v>61</v>
      </c>
      <c r="AU574">
        <f>INT(US_Accidents_March23__3[[#This Row],[Start_Time]])</f>
        <v>42718</v>
      </c>
      <c r="AV574">
        <f>HOUR(US_Accidents_March23__3[[#This Row],[Start_Time]])</f>
        <v>16</v>
      </c>
      <c r="AW574" t="str">
        <f>TEXT(US_Accidents_March23__3[[#This Row],[date]],"ddd")</f>
        <v>Wed</v>
      </c>
      <c r="AX574" t="str" cm="1">
        <f t="array" ref="AX574">_xlfn.IFS(US_Accidents_March23__3[[#This Row],[hour]]&lt;6,"NIGHT",US_Accidents_March23__3[[#This Row],[hour]]&lt;12,"MORNING",US_Accidents_March23__3[[#This Row],[hour]]&lt;17,"AFTERNOON",TRUE,"EVENING")</f>
        <v>AFTERNOON</v>
      </c>
      <c r="AY574" t="str">
        <f>IF(WEEKDAY(US_Accidents_March23__3[[#This Row],[date]],2)&gt;5,"WEEKEND","WEEKDAY")</f>
        <v>WEEKDAY</v>
      </c>
    </row>
    <row r="575" spans="1:51" x14ac:dyDescent="0.35">
      <c r="A575" t="s">
        <v>2521</v>
      </c>
      <c r="B575" t="s">
        <v>46</v>
      </c>
      <c r="C575">
        <v>2</v>
      </c>
      <c r="D575" s="1">
        <v>42718.681250000001</v>
      </c>
      <c r="E575" s="1">
        <v>42718.712175925924</v>
      </c>
      <c r="F575">
        <v>41.905865000000013</v>
      </c>
      <c r="G575">
        <v>-87.965073000000004</v>
      </c>
      <c r="H575" t="s">
        <v>47</v>
      </c>
      <c r="I575" t="s">
        <v>47</v>
      </c>
      <c r="J575">
        <v>0.01</v>
      </c>
      <c r="K575" t="s">
        <v>2522</v>
      </c>
      <c r="L575" t="s">
        <v>2404</v>
      </c>
      <c r="M575" t="s">
        <v>2386</v>
      </c>
      <c r="N575" t="s">
        <v>2329</v>
      </c>
      <c r="O575" t="s">
        <v>2321</v>
      </c>
      <c r="P575" t="s">
        <v>2387</v>
      </c>
      <c r="Q575" t="s">
        <v>53</v>
      </c>
      <c r="R575" t="s">
        <v>1679</v>
      </c>
      <c r="S575" t="s">
        <v>2325</v>
      </c>
      <c r="T575" s="1">
        <v>42718.660416666666</v>
      </c>
      <c r="U575">
        <v>15.1</v>
      </c>
      <c r="V575">
        <v>-2.5</v>
      </c>
      <c r="W575">
        <v>64</v>
      </c>
      <c r="X575">
        <v>30.16</v>
      </c>
      <c r="Y575">
        <v>10</v>
      </c>
      <c r="Z575" t="s">
        <v>113</v>
      </c>
      <c r="AA575">
        <v>20.7</v>
      </c>
      <c r="AC575" t="s">
        <v>76</v>
      </c>
      <c r="AD575" t="b">
        <v>0</v>
      </c>
      <c r="AE575" t="b">
        <v>0</v>
      </c>
      <c r="AF575" t="b">
        <v>0</v>
      </c>
      <c r="AG575" t="b">
        <v>0</v>
      </c>
      <c r="AH575" t="b">
        <v>0</v>
      </c>
      <c r="AI575" t="b">
        <v>0</v>
      </c>
      <c r="AJ575" t="b">
        <v>0</v>
      </c>
      <c r="AK575" t="b">
        <v>0</v>
      </c>
      <c r="AL575" t="b">
        <v>0</v>
      </c>
      <c r="AM575" t="b">
        <v>0</v>
      </c>
      <c r="AN575" t="b">
        <v>0</v>
      </c>
      <c r="AO575" t="b">
        <v>1</v>
      </c>
      <c r="AP575" t="b">
        <v>0</v>
      </c>
      <c r="AQ575" t="s">
        <v>57</v>
      </c>
      <c r="AR575" t="s">
        <v>61</v>
      </c>
      <c r="AS575" t="s">
        <v>61</v>
      </c>
      <c r="AT575" t="s">
        <v>61</v>
      </c>
      <c r="AU575">
        <f>INT(US_Accidents_March23__3[[#This Row],[Start_Time]])</f>
        <v>42718</v>
      </c>
      <c r="AV575">
        <f>HOUR(US_Accidents_March23__3[[#This Row],[Start_Time]])</f>
        <v>16</v>
      </c>
      <c r="AW575" t="str">
        <f>TEXT(US_Accidents_March23__3[[#This Row],[date]],"ddd")</f>
        <v>Wed</v>
      </c>
      <c r="AX575" t="str" cm="1">
        <f t="array" ref="AX575">_xlfn.IFS(US_Accidents_March23__3[[#This Row],[hour]]&lt;6,"NIGHT",US_Accidents_March23__3[[#This Row],[hour]]&lt;12,"MORNING",US_Accidents_March23__3[[#This Row],[hour]]&lt;17,"AFTERNOON",TRUE,"EVENING")</f>
        <v>AFTERNOON</v>
      </c>
      <c r="AY575" t="str">
        <f>IF(WEEKDAY(US_Accidents_March23__3[[#This Row],[date]],2)&gt;5,"WEEKEND","WEEKDAY")</f>
        <v>WEEKDAY</v>
      </c>
    </row>
    <row r="576" spans="1:51" x14ac:dyDescent="0.35">
      <c r="A576" t="s">
        <v>2523</v>
      </c>
      <c r="B576" t="s">
        <v>46</v>
      </c>
      <c r="C576">
        <v>2</v>
      </c>
      <c r="D576" s="1">
        <v>42718.699618055558</v>
      </c>
      <c r="E576" s="1">
        <v>42718.73060185185</v>
      </c>
      <c r="F576">
        <v>41.736561000000002</v>
      </c>
      <c r="G576">
        <v>-88.012259999999998</v>
      </c>
      <c r="H576" t="s">
        <v>47</v>
      </c>
      <c r="I576" t="s">
        <v>47</v>
      </c>
      <c r="J576">
        <v>0.01</v>
      </c>
      <c r="K576" t="s">
        <v>2459</v>
      </c>
      <c r="L576" t="s">
        <v>1576</v>
      </c>
      <c r="M576" t="s">
        <v>2384</v>
      </c>
      <c r="N576" t="s">
        <v>2329</v>
      </c>
      <c r="O576" t="s">
        <v>2321</v>
      </c>
      <c r="P576" t="s">
        <v>2398</v>
      </c>
      <c r="Q576" t="s">
        <v>53</v>
      </c>
      <c r="R576" t="s">
        <v>1679</v>
      </c>
      <c r="S576" t="s">
        <v>2379</v>
      </c>
      <c r="T576" s="1">
        <v>42718.704861111109</v>
      </c>
      <c r="U576">
        <v>12.2</v>
      </c>
      <c r="V576">
        <v>-8.9</v>
      </c>
      <c r="W576">
        <v>70</v>
      </c>
      <c r="X576">
        <v>30.18</v>
      </c>
      <c r="Y576">
        <v>10</v>
      </c>
      <c r="Z576" t="s">
        <v>96</v>
      </c>
      <c r="AA576">
        <v>28.8</v>
      </c>
      <c r="AC576" t="s">
        <v>366</v>
      </c>
      <c r="AD576" t="b">
        <v>0</v>
      </c>
      <c r="AE576" t="b">
        <v>0</v>
      </c>
      <c r="AF576" t="b">
        <v>1</v>
      </c>
      <c r="AG576" t="b">
        <v>0</v>
      </c>
      <c r="AH576" t="b">
        <v>0</v>
      </c>
      <c r="AI576" t="b">
        <v>0</v>
      </c>
      <c r="AJ576" t="b">
        <v>0</v>
      </c>
      <c r="AK576" t="b">
        <v>0</v>
      </c>
      <c r="AL576" t="b">
        <v>0</v>
      </c>
      <c r="AM576" t="b">
        <v>0</v>
      </c>
      <c r="AN576" t="b">
        <v>0</v>
      </c>
      <c r="AO576" t="b">
        <v>1</v>
      </c>
      <c r="AP576" t="b">
        <v>0</v>
      </c>
      <c r="AQ576" t="s">
        <v>57</v>
      </c>
      <c r="AR576" t="s">
        <v>61</v>
      </c>
      <c r="AS576" t="s">
        <v>61</v>
      </c>
      <c r="AT576" t="s">
        <v>61</v>
      </c>
      <c r="AU576">
        <f>INT(US_Accidents_March23__3[[#This Row],[Start_Time]])</f>
        <v>42718</v>
      </c>
      <c r="AV576">
        <f>HOUR(US_Accidents_March23__3[[#This Row],[Start_Time]])</f>
        <v>16</v>
      </c>
      <c r="AW576" t="str">
        <f>TEXT(US_Accidents_March23__3[[#This Row],[date]],"ddd")</f>
        <v>Wed</v>
      </c>
      <c r="AX576" t="str" cm="1">
        <f t="array" ref="AX576">_xlfn.IFS(US_Accidents_March23__3[[#This Row],[hour]]&lt;6,"NIGHT",US_Accidents_March23__3[[#This Row],[hour]]&lt;12,"MORNING",US_Accidents_March23__3[[#This Row],[hour]]&lt;17,"AFTERNOON",TRUE,"EVENING")</f>
        <v>AFTERNOON</v>
      </c>
      <c r="AY576" t="str">
        <f>IF(WEEKDAY(US_Accidents_March23__3[[#This Row],[date]],2)&gt;5,"WEEKEND","WEEKDAY")</f>
        <v>WEEKDAY</v>
      </c>
    </row>
    <row r="577" spans="1:51" x14ac:dyDescent="0.35">
      <c r="A577" t="s">
        <v>2524</v>
      </c>
      <c r="B577" t="s">
        <v>46</v>
      </c>
      <c r="C577">
        <v>2</v>
      </c>
      <c r="D577" s="1">
        <v>42718.710474537038</v>
      </c>
      <c r="E577" s="1">
        <v>42718.741412037038</v>
      </c>
      <c r="F577">
        <v>42.219658000000003</v>
      </c>
      <c r="G577">
        <v>-88.213149999999999</v>
      </c>
      <c r="H577" t="s">
        <v>47</v>
      </c>
      <c r="I577" t="s">
        <v>47</v>
      </c>
      <c r="J577">
        <v>0.01</v>
      </c>
      <c r="K577" t="s">
        <v>2525</v>
      </c>
      <c r="L577" t="s">
        <v>2526</v>
      </c>
      <c r="M577" t="s">
        <v>2527</v>
      </c>
      <c r="N577" t="s">
        <v>2388</v>
      </c>
      <c r="O577" t="s">
        <v>2321</v>
      </c>
      <c r="P577" t="s">
        <v>2528</v>
      </c>
      <c r="Q577" t="s">
        <v>53</v>
      </c>
      <c r="R577" t="s">
        <v>1679</v>
      </c>
      <c r="S577" t="s">
        <v>2354</v>
      </c>
      <c r="T577" s="1">
        <v>42718.702777777777</v>
      </c>
      <c r="U577">
        <v>12.9</v>
      </c>
      <c r="V577">
        <v>-3.9</v>
      </c>
      <c r="W577">
        <v>54</v>
      </c>
      <c r="X577">
        <v>30.18</v>
      </c>
      <c r="Y577">
        <v>10</v>
      </c>
      <c r="Z577" t="s">
        <v>113</v>
      </c>
      <c r="AA577">
        <v>17.3</v>
      </c>
      <c r="AC577" t="s">
        <v>366</v>
      </c>
      <c r="AD577" t="b">
        <v>0</v>
      </c>
      <c r="AE577" t="b">
        <v>0</v>
      </c>
      <c r="AF577" t="b">
        <v>0</v>
      </c>
      <c r="AG577" t="b">
        <v>0</v>
      </c>
      <c r="AH577" t="b">
        <v>0</v>
      </c>
      <c r="AI577" t="b">
        <v>0</v>
      </c>
      <c r="AJ577" t="b">
        <v>0</v>
      </c>
      <c r="AK577" t="b">
        <v>0</v>
      </c>
      <c r="AL577" t="b">
        <v>0</v>
      </c>
      <c r="AM577" t="b">
        <v>0</v>
      </c>
      <c r="AN577" t="b">
        <v>0</v>
      </c>
      <c r="AO577" t="b">
        <v>0</v>
      </c>
      <c r="AP577" t="b">
        <v>0</v>
      </c>
      <c r="AQ577" t="s">
        <v>57</v>
      </c>
      <c r="AR577" t="s">
        <v>57</v>
      </c>
      <c r="AS577" t="s">
        <v>61</v>
      </c>
      <c r="AT577" t="s">
        <v>61</v>
      </c>
      <c r="AU577">
        <f>INT(US_Accidents_March23__3[[#This Row],[Start_Time]])</f>
        <v>42718</v>
      </c>
      <c r="AV577">
        <f>HOUR(US_Accidents_March23__3[[#This Row],[Start_Time]])</f>
        <v>17</v>
      </c>
      <c r="AW577" t="str">
        <f>TEXT(US_Accidents_March23__3[[#This Row],[date]],"ddd")</f>
        <v>Wed</v>
      </c>
      <c r="AX577" t="str" cm="1">
        <f t="array" ref="AX577">_xlfn.IFS(US_Accidents_March23__3[[#This Row],[hour]]&lt;6,"NIGHT",US_Accidents_March23__3[[#This Row],[hour]]&lt;12,"MORNING",US_Accidents_March23__3[[#This Row],[hour]]&lt;17,"AFTERNOON",TRUE,"EVENING")</f>
        <v>EVENING</v>
      </c>
      <c r="AY577" t="str">
        <f>IF(WEEKDAY(US_Accidents_March23__3[[#This Row],[date]],2)&gt;5,"WEEKEND","WEEKDAY")</f>
        <v>WEEKDAY</v>
      </c>
    </row>
    <row r="578" spans="1:51" x14ac:dyDescent="0.35">
      <c r="A578" t="s">
        <v>2529</v>
      </c>
      <c r="B578" t="s">
        <v>46</v>
      </c>
      <c r="C578">
        <v>2</v>
      </c>
      <c r="D578" s="1">
        <v>42718.82539351852</v>
      </c>
      <c r="E578" s="1">
        <v>42718.856296296297</v>
      </c>
      <c r="F578">
        <v>42.295268999999998</v>
      </c>
      <c r="G578">
        <v>-88.072471999999976</v>
      </c>
      <c r="H578" t="s">
        <v>47</v>
      </c>
      <c r="I578" t="s">
        <v>47</v>
      </c>
      <c r="J578">
        <v>0</v>
      </c>
      <c r="K578" t="s">
        <v>2530</v>
      </c>
      <c r="L578" t="s">
        <v>2531</v>
      </c>
      <c r="M578" t="s">
        <v>2357</v>
      </c>
      <c r="N578" t="s">
        <v>975</v>
      </c>
      <c r="O578" t="s">
        <v>2321</v>
      </c>
      <c r="P578" t="s">
        <v>2532</v>
      </c>
      <c r="Q578" t="s">
        <v>53</v>
      </c>
      <c r="R578" t="s">
        <v>1679</v>
      </c>
      <c r="S578" t="s">
        <v>2327</v>
      </c>
      <c r="T578" s="1">
        <v>42718.829861111109</v>
      </c>
      <c r="U578">
        <v>6.1</v>
      </c>
      <c r="V578">
        <v>-8.6999999999999993</v>
      </c>
      <c r="W578">
        <v>58</v>
      </c>
      <c r="X578">
        <v>30.23</v>
      </c>
      <c r="Y578">
        <v>10</v>
      </c>
      <c r="Z578" t="s">
        <v>113</v>
      </c>
      <c r="AA578">
        <v>10.4</v>
      </c>
      <c r="AC578" t="s">
        <v>366</v>
      </c>
      <c r="AD578" t="b">
        <v>0</v>
      </c>
      <c r="AE578" t="b">
        <v>0</v>
      </c>
      <c r="AF578" t="b">
        <v>0</v>
      </c>
      <c r="AG578" t="b">
        <v>0</v>
      </c>
      <c r="AH578" t="b">
        <v>0</v>
      </c>
      <c r="AI578" t="b">
        <v>0</v>
      </c>
      <c r="AJ578" t="b">
        <v>0</v>
      </c>
      <c r="AK578" t="b">
        <v>0</v>
      </c>
      <c r="AL578" t="b">
        <v>0</v>
      </c>
      <c r="AM578" t="b">
        <v>0</v>
      </c>
      <c r="AN578" t="b">
        <v>0</v>
      </c>
      <c r="AO578" t="b">
        <v>0</v>
      </c>
      <c r="AP578" t="b">
        <v>0</v>
      </c>
      <c r="AQ578" t="s">
        <v>57</v>
      </c>
      <c r="AR578" t="s">
        <v>57</v>
      </c>
      <c r="AS578" t="s">
        <v>57</v>
      </c>
      <c r="AT578" t="s">
        <v>57</v>
      </c>
      <c r="AU578">
        <f>INT(US_Accidents_March23__3[[#This Row],[Start_Time]])</f>
        <v>42718</v>
      </c>
      <c r="AV578">
        <f>HOUR(US_Accidents_March23__3[[#This Row],[Start_Time]])</f>
        <v>19</v>
      </c>
      <c r="AW578" t="str">
        <f>TEXT(US_Accidents_March23__3[[#This Row],[date]],"ddd")</f>
        <v>Wed</v>
      </c>
      <c r="AX578" t="str" cm="1">
        <f t="array" ref="AX578">_xlfn.IFS(US_Accidents_March23__3[[#This Row],[hour]]&lt;6,"NIGHT",US_Accidents_March23__3[[#This Row],[hour]]&lt;12,"MORNING",US_Accidents_March23__3[[#This Row],[hour]]&lt;17,"AFTERNOON",TRUE,"EVENING")</f>
        <v>EVENING</v>
      </c>
      <c r="AY578" t="str">
        <f>IF(WEEKDAY(US_Accidents_March23__3[[#This Row],[date]],2)&gt;5,"WEEKEND","WEEKDAY")</f>
        <v>WEEKDAY</v>
      </c>
    </row>
    <row r="579" spans="1:51" x14ac:dyDescent="0.35">
      <c r="A579" t="s">
        <v>2533</v>
      </c>
      <c r="B579" t="s">
        <v>46</v>
      </c>
      <c r="C579">
        <v>2</v>
      </c>
      <c r="D579" s="1">
        <v>42718.835069444445</v>
      </c>
      <c r="E579" s="1">
        <v>42718.865995370368</v>
      </c>
      <c r="F579">
        <v>42.470828999999995</v>
      </c>
      <c r="G579">
        <v>-88.093384</v>
      </c>
      <c r="H579" t="s">
        <v>47</v>
      </c>
      <c r="I579" t="s">
        <v>47</v>
      </c>
      <c r="J579">
        <v>0.01</v>
      </c>
      <c r="K579" t="s">
        <v>2534</v>
      </c>
      <c r="L579" t="s">
        <v>1054</v>
      </c>
      <c r="M579" t="s">
        <v>976</v>
      </c>
      <c r="N579" t="s">
        <v>975</v>
      </c>
      <c r="O579" t="s">
        <v>2321</v>
      </c>
      <c r="P579" t="s">
        <v>2428</v>
      </c>
      <c r="Q579" t="s">
        <v>53</v>
      </c>
      <c r="R579" t="s">
        <v>1679</v>
      </c>
      <c r="S579" t="s">
        <v>2429</v>
      </c>
      <c r="T579" s="1">
        <v>42718.828472222223</v>
      </c>
      <c r="U579">
        <v>5</v>
      </c>
      <c r="V579">
        <v>-16.2</v>
      </c>
      <c r="W579">
        <v>61</v>
      </c>
      <c r="X579">
        <v>30.2</v>
      </c>
      <c r="Y579">
        <v>10</v>
      </c>
      <c r="Z579" t="s">
        <v>113</v>
      </c>
      <c r="AA579">
        <v>21.9</v>
      </c>
      <c r="AC579" t="s">
        <v>366</v>
      </c>
      <c r="AD579" t="b">
        <v>0</v>
      </c>
      <c r="AE579" t="b">
        <v>0</v>
      </c>
      <c r="AF579" t="b">
        <v>0</v>
      </c>
      <c r="AG579" t="b">
        <v>0</v>
      </c>
      <c r="AH579" t="b">
        <v>0</v>
      </c>
      <c r="AI579" t="b">
        <v>0</v>
      </c>
      <c r="AJ579" t="b">
        <v>0</v>
      </c>
      <c r="AK579" t="b">
        <v>0</v>
      </c>
      <c r="AL579" t="b">
        <v>0</v>
      </c>
      <c r="AM579" t="b">
        <v>0</v>
      </c>
      <c r="AN579" t="b">
        <v>0</v>
      </c>
      <c r="AO579" t="b">
        <v>1</v>
      </c>
      <c r="AP579" t="b">
        <v>0</v>
      </c>
      <c r="AQ579" t="s">
        <v>57</v>
      </c>
      <c r="AR579" t="s">
        <v>57</v>
      </c>
      <c r="AS579" t="s">
        <v>57</v>
      </c>
      <c r="AT579" t="s">
        <v>57</v>
      </c>
      <c r="AU579">
        <f>INT(US_Accidents_March23__3[[#This Row],[Start_Time]])</f>
        <v>42718</v>
      </c>
      <c r="AV579">
        <f>HOUR(US_Accidents_March23__3[[#This Row],[Start_Time]])</f>
        <v>20</v>
      </c>
      <c r="AW579" t="str">
        <f>TEXT(US_Accidents_March23__3[[#This Row],[date]],"ddd")</f>
        <v>Wed</v>
      </c>
      <c r="AX579" t="str" cm="1">
        <f t="array" ref="AX579">_xlfn.IFS(US_Accidents_March23__3[[#This Row],[hour]]&lt;6,"NIGHT",US_Accidents_March23__3[[#This Row],[hour]]&lt;12,"MORNING",US_Accidents_March23__3[[#This Row],[hour]]&lt;17,"AFTERNOON",TRUE,"EVENING")</f>
        <v>EVENING</v>
      </c>
      <c r="AY579" t="str">
        <f>IF(WEEKDAY(US_Accidents_March23__3[[#This Row],[date]],2)&gt;5,"WEEKEND","WEEKDAY")</f>
        <v>WEEKDAY</v>
      </c>
    </row>
    <row r="580" spans="1:51" x14ac:dyDescent="0.35">
      <c r="A580" t="s">
        <v>2535</v>
      </c>
      <c r="B580" t="s">
        <v>46</v>
      </c>
      <c r="C580">
        <v>3</v>
      </c>
      <c r="D580" s="1">
        <v>42719.251944444448</v>
      </c>
      <c r="E580" s="1">
        <v>42719.293287037035</v>
      </c>
      <c r="F580">
        <v>41.953621000000012</v>
      </c>
      <c r="G580">
        <v>-87.730927000000023</v>
      </c>
      <c r="H580" t="s">
        <v>47</v>
      </c>
      <c r="I580" t="s">
        <v>47</v>
      </c>
      <c r="J580">
        <v>0.01</v>
      </c>
      <c r="K580" t="s">
        <v>2536</v>
      </c>
      <c r="L580" t="s">
        <v>2403</v>
      </c>
      <c r="M580" t="s">
        <v>2340</v>
      </c>
      <c r="N580" t="s">
        <v>2341</v>
      </c>
      <c r="O580" t="s">
        <v>2321</v>
      </c>
      <c r="P580" t="s">
        <v>2537</v>
      </c>
      <c r="Q580" t="s">
        <v>53</v>
      </c>
      <c r="R580" t="s">
        <v>1679</v>
      </c>
      <c r="S580" t="s">
        <v>2325</v>
      </c>
      <c r="T580" s="1">
        <v>42719.243750000001</v>
      </c>
      <c r="U580">
        <v>0</v>
      </c>
      <c r="V580">
        <v>-17.100000000000001</v>
      </c>
      <c r="W580">
        <v>66</v>
      </c>
      <c r="X580">
        <v>30.41</v>
      </c>
      <c r="Y580">
        <v>10</v>
      </c>
      <c r="Z580" t="s">
        <v>96</v>
      </c>
      <c r="AA580">
        <v>11.5</v>
      </c>
      <c r="AC580" t="s">
        <v>366</v>
      </c>
      <c r="AD580" t="b">
        <v>0</v>
      </c>
      <c r="AE580" t="b">
        <v>0</v>
      </c>
      <c r="AF580" t="b">
        <v>1</v>
      </c>
      <c r="AG580" t="b">
        <v>0</v>
      </c>
      <c r="AH580" t="b">
        <v>0</v>
      </c>
      <c r="AI580" t="b">
        <v>0</v>
      </c>
      <c r="AJ580" t="b">
        <v>0</v>
      </c>
      <c r="AK580" t="b">
        <v>0</v>
      </c>
      <c r="AL580" t="b">
        <v>1</v>
      </c>
      <c r="AM580" t="b">
        <v>0</v>
      </c>
      <c r="AN580" t="b">
        <v>0</v>
      </c>
      <c r="AO580" t="b">
        <v>1</v>
      </c>
      <c r="AP580" t="b">
        <v>0</v>
      </c>
      <c r="AQ580" t="s">
        <v>57</v>
      </c>
      <c r="AR580" t="s">
        <v>57</v>
      </c>
      <c r="AS580" t="s">
        <v>57</v>
      </c>
      <c r="AT580" t="s">
        <v>61</v>
      </c>
      <c r="AU580">
        <f>INT(US_Accidents_March23__3[[#This Row],[Start_Time]])</f>
        <v>42719</v>
      </c>
      <c r="AV580">
        <f>HOUR(US_Accidents_March23__3[[#This Row],[Start_Time]])</f>
        <v>6</v>
      </c>
      <c r="AW580" t="str">
        <f>TEXT(US_Accidents_March23__3[[#This Row],[date]],"ddd")</f>
        <v>Thu</v>
      </c>
      <c r="AX580" t="str" cm="1">
        <f t="array" ref="AX580">_xlfn.IFS(US_Accidents_March23__3[[#This Row],[hour]]&lt;6,"NIGHT",US_Accidents_March23__3[[#This Row],[hour]]&lt;12,"MORNING",US_Accidents_March23__3[[#This Row],[hour]]&lt;17,"AFTERNOON",TRUE,"EVENING")</f>
        <v>MORNING</v>
      </c>
      <c r="AY580" t="str">
        <f>IF(WEEKDAY(US_Accidents_March23__3[[#This Row],[date]],2)&gt;5,"WEEKEND","WEEKDAY")</f>
        <v>WEEKDAY</v>
      </c>
    </row>
    <row r="581" spans="1:51" x14ac:dyDescent="0.35">
      <c r="A581" t="s">
        <v>2538</v>
      </c>
      <c r="B581" t="s">
        <v>46</v>
      </c>
      <c r="C581">
        <v>2</v>
      </c>
      <c r="D581" s="1">
        <v>42719.291608796295</v>
      </c>
      <c r="E581" s="1">
        <v>42719.333113425928</v>
      </c>
      <c r="F581">
        <v>42.07058</v>
      </c>
      <c r="G581">
        <v>-88.320885000000004</v>
      </c>
      <c r="H581" t="s">
        <v>47</v>
      </c>
      <c r="I581" t="s">
        <v>47</v>
      </c>
      <c r="J581">
        <v>0</v>
      </c>
      <c r="K581" t="s">
        <v>2539</v>
      </c>
      <c r="L581" t="s">
        <v>2540</v>
      </c>
      <c r="M581" t="s">
        <v>2347</v>
      </c>
      <c r="N581" t="s">
        <v>2348</v>
      </c>
      <c r="O581" t="s">
        <v>2321</v>
      </c>
      <c r="P581" t="s">
        <v>2541</v>
      </c>
      <c r="Q581" t="s">
        <v>53</v>
      </c>
      <c r="R581" t="s">
        <v>1679</v>
      </c>
      <c r="S581" t="s">
        <v>2322</v>
      </c>
      <c r="T581" s="1">
        <v>42719.286111111112</v>
      </c>
      <c r="U581">
        <v>-2.9</v>
      </c>
      <c r="V581">
        <v>-20.8</v>
      </c>
      <c r="W581">
        <v>65</v>
      </c>
      <c r="X581">
        <v>30.43</v>
      </c>
      <c r="Y581">
        <v>10</v>
      </c>
      <c r="Z581" t="s">
        <v>113</v>
      </c>
      <c r="AA581">
        <v>11.5</v>
      </c>
      <c r="AC581" t="s">
        <v>366</v>
      </c>
      <c r="AD581" t="b">
        <v>0</v>
      </c>
      <c r="AE581" t="b">
        <v>0</v>
      </c>
      <c r="AF581" t="b">
        <v>0</v>
      </c>
      <c r="AG581" t="b">
        <v>0</v>
      </c>
      <c r="AH581" t="b">
        <v>0</v>
      </c>
      <c r="AI581" t="b">
        <v>0</v>
      </c>
      <c r="AJ581" t="b">
        <v>0</v>
      </c>
      <c r="AK581" t="b">
        <v>0</v>
      </c>
      <c r="AL581" t="b">
        <v>0</v>
      </c>
      <c r="AM581" t="b">
        <v>1</v>
      </c>
      <c r="AN581" t="b">
        <v>0</v>
      </c>
      <c r="AO581" t="b">
        <v>0</v>
      </c>
      <c r="AP581" t="b">
        <v>0</v>
      </c>
      <c r="AQ581" t="s">
        <v>57</v>
      </c>
      <c r="AR581" t="s">
        <v>61</v>
      </c>
      <c r="AS581" t="s">
        <v>61</v>
      </c>
      <c r="AT581" t="s">
        <v>61</v>
      </c>
      <c r="AU581">
        <f>INT(US_Accidents_March23__3[[#This Row],[Start_Time]])</f>
        <v>42719</v>
      </c>
      <c r="AV581">
        <f>HOUR(US_Accidents_March23__3[[#This Row],[Start_Time]])</f>
        <v>6</v>
      </c>
      <c r="AW581" t="str">
        <f>TEXT(US_Accidents_March23__3[[#This Row],[date]],"ddd")</f>
        <v>Thu</v>
      </c>
      <c r="AX581" t="str" cm="1">
        <f t="array" ref="AX581">_xlfn.IFS(US_Accidents_March23__3[[#This Row],[hour]]&lt;6,"NIGHT",US_Accidents_March23__3[[#This Row],[hour]]&lt;12,"MORNING",US_Accidents_March23__3[[#This Row],[hour]]&lt;17,"AFTERNOON",TRUE,"EVENING")</f>
        <v>MORNING</v>
      </c>
      <c r="AY581" t="str">
        <f>IF(WEEKDAY(US_Accidents_March23__3[[#This Row],[date]],2)&gt;5,"WEEKEND","WEEKDAY")</f>
        <v>WEEKDAY</v>
      </c>
    </row>
    <row r="582" spans="1:51" x14ac:dyDescent="0.35">
      <c r="A582" t="s">
        <v>2542</v>
      </c>
      <c r="B582" t="s">
        <v>46</v>
      </c>
      <c r="C582">
        <v>3</v>
      </c>
      <c r="D582" s="1">
        <v>42719.287708333337</v>
      </c>
      <c r="E582" s="1">
        <v>42719.328923611109</v>
      </c>
      <c r="F582">
        <v>41.786918999999997</v>
      </c>
      <c r="G582">
        <v>-87.630852000000004</v>
      </c>
      <c r="H582" t="s">
        <v>47</v>
      </c>
      <c r="I582" t="s">
        <v>47</v>
      </c>
      <c r="J582">
        <v>0.01</v>
      </c>
      <c r="K582" t="s">
        <v>2543</v>
      </c>
      <c r="L582" t="s">
        <v>2339</v>
      </c>
      <c r="M582" t="s">
        <v>2340</v>
      </c>
      <c r="N582" t="s">
        <v>2341</v>
      </c>
      <c r="O582" t="s">
        <v>2321</v>
      </c>
      <c r="P582" t="s">
        <v>2544</v>
      </c>
      <c r="Q582" t="s">
        <v>53</v>
      </c>
      <c r="R582" t="s">
        <v>1679</v>
      </c>
      <c r="S582" t="s">
        <v>2330</v>
      </c>
      <c r="T582" s="1">
        <v>42719.286805555559</v>
      </c>
      <c r="U582">
        <v>1</v>
      </c>
      <c r="V582">
        <v>-16.600000000000001</v>
      </c>
      <c r="W582">
        <v>60</v>
      </c>
      <c r="X582">
        <v>30.47</v>
      </c>
      <c r="Y582">
        <v>10</v>
      </c>
      <c r="Z582" t="s">
        <v>113</v>
      </c>
      <c r="AA582">
        <v>12.7</v>
      </c>
      <c r="AC582" t="s">
        <v>362</v>
      </c>
      <c r="AD582" t="b">
        <v>0</v>
      </c>
      <c r="AE582" t="b">
        <v>0</v>
      </c>
      <c r="AF582" t="b">
        <v>0</v>
      </c>
      <c r="AG582" t="b">
        <v>0</v>
      </c>
      <c r="AH582" t="b">
        <v>0</v>
      </c>
      <c r="AI582" t="b">
        <v>0</v>
      </c>
      <c r="AJ582" t="b">
        <v>1</v>
      </c>
      <c r="AK582" t="b">
        <v>0</v>
      </c>
      <c r="AL582" t="b">
        <v>0</v>
      </c>
      <c r="AM582" t="b">
        <v>0</v>
      </c>
      <c r="AN582" t="b">
        <v>0</v>
      </c>
      <c r="AO582" t="b">
        <v>0</v>
      </c>
      <c r="AP582" t="b">
        <v>0</v>
      </c>
      <c r="AQ582" t="s">
        <v>57</v>
      </c>
      <c r="AR582" t="s">
        <v>61</v>
      </c>
      <c r="AS582" t="s">
        <v>61</v>
      </c>
      <c r="AT582" t="s">
        <v>61</v>
      </c>
      <c r="AU582">
        <f>INT(US_Accidents_March23__3[[#This Row],[Start_Time]])</f>
        <v>42719</v>
      </c>
      <c r="AV582">
        <f>HOUR(US_Accidents_March23__3[[#This Row],[Start_Time]])</f>
        <v>6</v>
      </c>
      <c r="AW582" t="str">
        <f>TEXT(US_Accidents_March23__3[[#This Row],[date]],"ddd")</f>
        <v>Thu</v>
      </c>
      <c r="AX582" t="str" cm="1">
        <f t="array" ref="AX582">_xlfn.IFS(US_Accidents_March23__3[[#This Row],[hour]]&lt;6,"NIGHT",US_Accidents_March23__3[[#This Row],[hour]]&lt;12,"MORNING",US_Accidents_March23__3[[#This Row],[hour]]&lt;17,"AFTERNOON",TRUE,"EVENING")</f>
        <v>MORNING</v>
      </c>
      <c r="AY582" t="str">
        <f>IF(WEEKDAY(US_Accidents_March23__3[[#This Row],[date]],2)&gt;5,"WEEKEND","WEEKDAY")</f>
        <v>WEEKDAY</v>
      </c>
    </row>
    <row r="583" spans="1:51" x14ac:dyDescent="0.35">
      <c r="A583" t="s">
        <v>2545</v>
      </c>
      <c r="B583" t="s">
        <v>46</v>
      </c>
      <c r="C583">
        <v>2</v>
      </c>
      <c r="D583" s="1">
        <v>42719.29787037037</v>
      </c>
      <c r="E583" s="1">
        <v>42719.339166666665</v>
      </c>
      <c r="F583">
        <v>42.315533000000002</v>
      </c>
      <c r="G583">
        <v>-88.111298000000005</v>
      </c>
      <c r="H583" t="s">
        <v>47</v>
      </c>
      <c r="I583" t="s">
        <v>47</v>
      </c>
      <c r="J583">
        <v>0.01</v>
      </c>
      <c r="K583" t="s">
        <v>2546</v>
      </c>
      <c r="L583" t="s">
        <v>2351</v>
      </c>
      <c r="M583" t="s">
        <v>2357</v>
      </c>
      <c r="N583" t="s">
        <v>975</v>
      </c>
      <c r="O583" t="s">
        <v>2321</v>
      </c>
      <c r="P583" t="s">
        <v>2358</v>
      </c>
      <c r="Q583" t="s">
        <v>53</v>
      </c>
      <c r="R583" t="s">
        <v>1679</v>
      </c>
      <c r="S583" t="s">
        <v>2327</v>
      </c>
      <c r="T583" s="1">
        <v>42719.288194444445</v>
      </c>
      <c r="U583">
        <v>-2</v>
      </c>
      <c r="V583">
        <v>-12.2</v>
      </c>
      <c r="W583">
        <v>69</v>
      </c>
      <c r="X583">
        <v>30.42</v>
      </c>
      <c r="Y583">
        <v>10</v>
      </c>
      <c r="Z583" t="s">
        <v>113</v>
      </c>
      <c r="AA583">
        <v>4.5999999999999996</v>
      </c>
      <c r="AC583" t="s">
        <v>366</v>
      </c>
      <c r="AD583" t="b">
        <v>0</v>
      </c>
      <c r="AE583" t="b">
        <v>0</v>
      </c>
      <c r="AF583" t="b">
        <v>0</v>
      </c>
      <c r="AG583" t="b">
        <v>0</v>
      </c>
      <c r="AH583" t="b">
        <v>0</v>
      </c>
      <c r="AI583" t="b">
        <v>0</v>
      </c>
      <c r="AJ583" t="b">
        <v>0</v>
      </c>
      <c r="AK583" t="b">
        <v>0</v>
      </c>
      <c r="AL583" t="b">
        <v>0</v>
      </c>
      <c r="AM583" t="b">
        <v>0</v>
      </c>
      <c r="AN583" t="b">
        <v>0</v>
      </c>
      <c r="AO583" t="b">
        <v>1</v>
      </c>
      <c r="AP583" t="b">
        <v>0</v>
      </c>
      <c r="AQ583" t="s">
        <v>57</v>
      </c>
      <c r="AR583" t="s">
        <v>61</v>
      </c>
      <c r="AS583" t="s">
        <v>61</v>
      </c>
      <c r="AT583" t="s">
        <v>61</v>
      </c>
      <c r="AU583">
        <f>INT(US_Accidents_March23__3[[#This Row],[Start_Time]])</f>
        <v>42719</v>
      </c>
      <c r="AV583">
        <f>HOUR(US_Accidents_March23__3[[#This Row],[Start_Time]])</f>
        <v>7</v>
      </c>
      <c r="AW583" t="str">
        <f>TEXT(US_Accidents_March23__3[[#This Row],[date]],"ddd")</f>
        <v>Thu</v>
      </c>
      <c r="AX583" t="str" cm="1">
        <f t="array" ref="AX583">_xlfn.IFS(US_Accidents_March23__3[[#This Row],[hour]]&lt;6,"NIGHT",US_Accidents_March23__3[[#This Row],[hour]]&lt;12,"MORNING",US_Accidents_March23__3[[#This Row],[hour]]&lt;17,"AFTERNOON",TRUE,"EVENING")</f>
        <v>MORNING</v>
      </c>
      <c r="AY583" t="str">
        <f>IF(WEEKDAY(US_Accidents_March23__3[[#This Row],[date]],2)&gt;5,"WEEKEND","WEEKDAY")</f>
        <v>WEEKDAY</v>
      </c>
    </row>
    <row r="584" spans="1:51" x14ac:dyDescent="0.35">
      <c r="A584" t="s">
        <v>2547</v>
      </c>
      <c r="B584" t="s">
        <v>46</v>
      </c>
      <c r="C584">
        <v>2</v>
      </c>
      <c r="D584" s="1">
        <v>42719.316250000003</v>
      </c>
      <c r="E584" s="1">
        <v>42719.357777777775</v>
      </c>
      <c r="F584">
        <v>42.19717</v>
      </c>
      <c r="G584">
        <v>-88.018341000000007</v>
      </c>
      <c r="H584" t="s">
        <v>47</v>
      </c>
      <c r="I584" t="s">
        <v>47</v>
      </c>
      <c r="J584">
        <v>0.01</v>
      </c>
      <c r="K584" t="s">
        <v>2548</v>
      </c>
      <c r="L584" t="s">
        <v>2409</v>
      </c>
      <c r="M584" t="s">
        <v>2410</v>
      </c>
      <c r="N584" t="s">
        <v>975</v>
      </c>
      <c r="O584" t="s">
        <v>2321</v>
      </c>
      <c r="P584" t="s">
        <v>2411</v>
      </c>
      <c r="Q584" t="s">
        <v>53</v>
      </c>
      <c r="R584" t="s">
        <v>1679</v>
      </c>
      <c r="S584" t="s">
        <v>2354</v>
      </c>
      <c r="T584" s="1">
        <v>42719.327777777777</v>
      </c>
      <c r="U584">
        <v>-0.9</v>
      </c>
      <c r="V584">
        <v>-15.3</v>
      </c>
      <c r="W584">
        <v>66</v>
      </c>
      <c r="X584">
        <v>30.45</v>
      </c>
      <c r="Y584">
        <v>10</v>
      </c>
      <c r="Z584" t="s">
        <v>113</v>
      </c>
      <c r="AA584">
        <v>8.1</v>
      </c>
      <c r="AC584" t="s">
        <v>366</v>
      </c>
      <c r="AD584" t="b">
        <v>0</v>
      </c>
      <c r="AE584" t="b">
        <v>0</v>
      </c>
      <c r="AF584" t="b">
        <v>0</v>
      </c>
      <c r="AG584" t="b">
        <v>0</v>
      </c>
      <c r="AH584" t="b">
        <v>0</v>
      </c>
      <c r="AI584" t="b">
        <v>0</v>
      </c>
      <c r="AJ584" t="b">
        <v>0</v>
      </c>
      <c r="AK584" t="b">
        <v>0</v>
      </c>
      <c r="AL584" t="b">
        <v>0</v>
      </c>
      <c r="AM584" t="b">
        <v>0</v>
      </c>
      <c r="AN584" t="b">
        <v>0</v>
      </c>
      <c r="AO584" t="b">
        <v>1</v>
      </c>
      <c r="AP584" t="b">
        <v>0</v>
      </c>
      <c r="AQ584" t="s">
        <v>61</v>
      </c>
      <c r="AR584" t="s">
        <v>61</v>
      </c>
      <c r="AS584" t="s">
        <v>61</v>
      </c>
      <c r="AT584" t="s">
        <v>61</v>
      </c>
      <c r="AU584">
        <f>INT(US_Accidents_March23__3[[#This Row],[Start_Time]])</f>
        <v>42719</v>
      </c>
      <c r="AV584">
        <f>HOUR(US_Accidents_March23__3[[#This Row],[Start_Time]])</f>
        <v>7</v>
      </c>
      <c r="AW584" t="str">
        <f>TEXT(US_Accidents_March23__3[[#This Row],[date]],"ddd")</f>
        <v>Thu</v>
      </c>
      <c r="AX584" t="str" cm="1">
        <f t="array" ref="AX584">_xlfn.IFS(US_Accidents_March23__3[[#This Row],[hour]]&lt;6,"NIGHT",US_Accidents_March23__3[[#This Row],[hour]]&lt;12,"MORNING",US_Accidents_March23__3[[#This Row],[hour]]&lt;17,"AFTERNOON",TRUE,"EVENING")</f>
        <v>MORNING</v>
      </c>
      <c r="AY584" t="str">
        <f>IF(WEEKDAY(US_Accidents_March23__3[[#This Row],[date]],2)&gt;5,"WEEKEND","WEEKDAY")</f>
        <v>WEEKDAY</v>
      </c>
    </row>
    <row r="585" spans="1:51" x14ac:dyDescent="0.35">
      <c r="A585" t="s">
        <v>2549</v>
      </c>
      <c r="B585" t="s">
        <v>46</v>
      </c>
      <c r="C585">
        <v>2</v>
      </c>
      <c r="D585" s="1">
        <v>42719.352592592593</v>
      </c>
      <c r="E585" s="1">
        <v>42719.394108796296</v>
      </c>
      <c r="F585">
        <v>42.197628000000002</v>
      </c>
      <c r="G585">
        <v>-88.111083999999977</v>
      </c>
      <c r="H585" t="s">
        <v>47</v>
      </c>
      <c r="I585" t="s">
        <v>47</v>
      </c>
      <c r="J585">
        <v>0.01</v>
      </c>
      <c r="K585" t="s">
        <v>2550</v>
      </c>
      <c r="L585" t="s">
        <v>2551</v>
      </c>
      <c r="M585" t="s">
        <v>2410</v>
      </c>
      <c r="N585" t="s">
        <v>975</v>
      </c>
      <c r="O585" t="s">
        <v>2321</v>
      </c>
      <c r="P585" t="s">
        <v>2411</v>
      </c>
      <c r="Q585" t="s">
        <v>53</v>
      </c>
      <c r="R585" t="s">
        <v>1679</v>
      </c>
      <c r="S585" t="s">
        <v>2354</v>
      </c>
      <c r="T585" s="1">
        <v>42719.369444444441</v>
      </c>
      <c r="U585">
        <v>1</v>
      </c>
      <c r="V585">
        <v>-15.8</v>
      </c>
      <c r="W585">
        <v>60</v>
      </c>
      <c r="X585">
        <v>30.47</v>
      </c>
      <c r="Y585">
        <v>10</v>
      </c>
      <c r="Z585" t="s">
        <v>113</v>
      </c>
      <c r="AA585">
        <v>11.5</v>
      </c>
      <c r="AC585" t="s">
        <v>366</v>
      </c>
      <c r="AD585" t="b">
        <v>0</v>
      </c>
      <c r="AE585" t="b">
        <v>0</v>
      </c>
      <c r="AF585" t="b">
        <v>0</v>
      </c>
      <c r="AG585" t="b">
        <v>0</v>
      </c>
      <c r="AH585" t="b">
        <v>0</v>
      </c>
      <c r="AI585" t="b">
        <v>0</v>
      </c>
      <c r="AJ585" t="b">
        <v>0</v>
      </c>
      <c r="AK585" t="b">
        <v>0</v>
      </c>
      <c r="AL585" t="b">
        <v>0</v>
      </c>
      <c r="AM585" t="b">
        <v>0</v>
      </c>
      <c r="AN585" t="b">
        <v>0</v>
      </c>
      <c r="AO585" t="b">
        <v>1</v>
      </c>
      <c r="AP585" t="b">
        <v>0</v>
      </c>
      <c r="AQ585" t="s">
        <v>61</v>
      </c>
      <c r="AR585" t="s">
        <v>61</v>
      </c>
      <c r="AS585" t="s">
        <v>61</v>
      </c>
      <c r="AT585" t="s">
        <v>61</v>
      </c>
      <c r="AU585">
        <f>INT(US_Accidents_March23__3[[#This Row],[Start_Time]])</f>
        <v>42719</v>
      </c>
      <c r="AV585">
        <f>HOUR(US_Accidents_March23__3[[#This Row],[Start_Time]])</f>
        <v>8</v>
      </c>
      <c r="AW585" t="str">
        <f>TEXT(US_Accidents_March23__3[[#This Row],[date]],"ddd")</f>
        <v>Thu</v>
      </c>
      <c r="AX585" t="str" cm="1">
        <f t="array" ref="AX585">_xlfn.IFS(US_Accidents_March23__3[[#This Row],[hour]]&lt;6,"NIGHT",US_Accidents_March23__3[[#This Row],[hour]]&lt;12,"MORNING",US_Accidents_March23__3[[#This Row],[hour]]&lt;17,"AFTERNOON",TRUE,"EVENING")</f>
        <v>MORNING</v>
      </c>
      <c r="AY585" t="str">
        <f>IF(WEEKDAY(US_Accidents_March23__3[[#This Row],[date]],2)&gt;5,"WEEKEND","WEEKDAY")</f>
        <v>WEEKDAY</v>
      </c>
    </row>
    <row r="586" spans="1:51" x14ac:dyDescent="0.35">
      <c r="A586" t="s">
        <v>2552</v>
      </c>
      <c r="B586" t="s">
        <v>46</v>
      </c>
      <c r="C586">
        <v>2</v>
      </c>
      <c r="D586" s="1">
        <v>42719.358495370368</v>
      </c>
      <c r="E586" s="1">
        <v>42719.399918981479</v>
      </c>
      <c r="F586">
        <v>41.858981999999997</v>
      </c>
      <c r="G586">
        <v>-88.091971999999998</v>
      </c>
      <c r="H586" t="s">
        <v>47</v>
      </c>
      <c r="I586" t="s">
        <v>47</v>
      </c>
      <c r="J586">
        <v>0</v>
      </c>
      <c r="K586" t="s">
        <v>2553</v>
      </c>
      <c r="L586" t="s">
        <v>2369</v>
      </c>
      <c r="M586" t="s">
        <v>2338</v>
      </c>
      <c r="N586" t="s">
        <v>2320</v>
      </c>
      <c r="O586" t="s">
        <v>2321</v>
      </c>
      <c r="P586" t="s">
        <v>2370</v>
      </c>
      <c r="Q586" t="s">
        <v>53</v>
      </c>
      <c r="R586" t="s">
        <v>1679</v>
      </c>
      <c r="S586" t="s">
        <v>2322</v>
      </c>
      <c r="T586" s="1">
        <v>42719.369444444441</v>
      </c>
      <c r="U586">
        <v>0</v>
      </c>
      <c r="V586">
        <v>-18</v>
      </c>
      <c r="W586">
        <v>63</v>
      </c>
      <c r="X586">
        <v>30.48</v>
      </c>
      <c r="Y586">
        <v>10</v>
      </c>
      <c r="Z586" t="s">
        <v>113</v>
      </c>
      <c r="AA586">
        <v>12.7</v>
      </c>
      <c r="AC586" t="s">
        <v>366</v>
      </c>
      <c r="AD586" t="b">
        <v>0</v>
      </c>
      <c r="AE586" t="b">
        <v>0</v>
      </c>
      <c r="AF586" t="b">
        <v>1</v>
      </c>
      <c r="AG586" t="b">
        <v>0</v>
      </c>
      <c r="AH586" t="b">
        <v>0</v>
      </c>
      <c r="AI586" t="b">
        <v>0</v>
      </c>
      <c r="AJ586" t="b">
        <v>0</v>
      </c>
      <c r="AK586" t="b">
        <v>0</v>
      </c>
      <c r="AL586" t="b">
        <v>1</v>
      </c>
      <c r="AM586" t="b">
        <v>0</v>
      </c>
      <c r="AN586" t="b">
        <v>0</v>
      </c>
      <c r="AO586" t="b">
        <v>1</v>
      </c>
      <c r="AP586" t="b">
        <v>0</v>
      </c>
      <c r="AQ586" t="s">
        <v>61</v>
      </c>
      <c r="AR586" t="s">
        <v>61</v>
      </c>
      <c r="AS586" t="s">
        <v>61</v>
      </c>
      <c r="AT586" t="s">
        <v>61</v>
      </c>
      <c r="AU586">
        <f>INT(US_Accidents_March23__3[[#This Row],[Start_Time]])</f>
        <v>42719</v>
      </c>
      <c r="AV586">
        <f>HOUR(US_Accidents_March23__3[[#This Row],[Start_Time]])</f>
        <v>8</v>
      </c>
      <c r="AW586" t="str">
        <f>TEXT(US_Accidents_March23__3[[#This Row],[date]],"ddd")</f>
        <v>Thu</v>
      </c>
      <c r="AX586" t="str" cm="1">
        <f t="array" ref="AX586">_xlfn.IFS(US_Accidents_March23__3[[#This Row],[hour]]&lt;6,"NIGHT",US_Accidents_March23__3[[#This Row],[hour]]&lt;12,"MORNING",US_Accidents_March23__3[[#This Row],[hour]]&lt;17,"AFTERNOON",TRUE,"EVENING")</f>
        <v>MORNING</v>
      </c>
      <c r="AY586" t="str">
        <f>IF(WEEKDAY(US_Accidents_March23__3[[#This Row],[date]],2)&gt;5,"WEEKEND","WEEKDAY")</f>
        <v>WEEKDAY</v>
      </c>
    </row>
    <row r="587" spans="1:51" x14ac:dyDescent="0.35">
      <c r="A587" t="s">
        <v>2554</v>
      </c>
      <c r="B587" t="s">
        <v>46</v>
      </c>
      <c r="C587">
        <v>3</v>
      </c>
      <c r="D587" s="1">
        <v>42719.390011574076</v>
      </c>
      <c r="E587" s="1">
        <v>42719.431504629632</v>
      </c>
      <c r="F587">
        <v>41.772202</v>
      </c>
      <c r="G587">
        <v>-88.045860000000005</v>
      </c>
      <c r="H587" t="s">
        <v>47</v>
      </c>
      <c r="I587" t="s">
        <v>47</v>
      </c>
      <c r="J587">
        <v>0.01</v>
      </c>
      <c r="K587" t="s">
        <v>2555</v>
      </c>
      <c r="L587" t="s">
        <v>1814</v>
      </c>
      <c r="M587" t="s">
        <v>2377</v>
      </c>
      <c r="N587" t="s">
        <v>2329</v>
      </c>
      <c r="O587" t="s">
        <v>2321</v>
      </c>
      <c r="P587" t="s">
        <v>2378</v>
      </c>
      <c r="Q587" t="s">
        <v>53</v>
      </c>
      <c r="R587" t="s">
        <v>1679</v>
      </c>
      <c r="S587" t="s">
        <v>2379</v>
      </c>
      <c r="T587" s="1">
        <v>42719.385416666664</v>
      </c>
      <c r="U587">
        <v>0.7</v>
      </c>
      <c r="V587">
        <v>-17</v>
      </c>
      <c r="W587">
        <v>77</v>
      </c>
      <c r="X587">
        <v>30.45</v>
      </c>
      <c r="Y587">
        <v>10</v>
      </c>
      <c r="Z587" t="s">
        <v>96</v>
      </c>
      <c r="AA587">
        <v>12.7</v>
      </c>
      <c r="AC587" t="s">
        <v>366</v>
      </c>
      <c r="AD587" t="b">
        <v>0</v>
      </c>
      <c r="AE587" t="b">
        <v>0</v>
      </c>
      <c r="AF587" t="b">
        <v>0</v>
      </c>
      <c r="AG587" t="b">
        <v>0</v>
      </c>
      <c r="AH587" t="b">
        <v>0</v>
      </c>
      <c r="AI587" t="b">
        <v>0</v>
      </c>
      <c r="AJ587" t="b">
        <v>0</v>
      </c>
      <c r="AK587" t="b">
        <v>0</v>
      </c>
      <c r="AL587" t="b">
        <v>0</v>
      </c>
      <c r="AM587" t="b">
        <v>0</v>
      </c>
      <c r="AN587" t="b">
        <v>0</v>
      </c>
      <c r="AO587" t="b">
        <v>0</v>
      </c>
      <c r="AP587" t="b">
        <v>0</v>
      </c>
      <c r="AQ587" t="s">
        <v>61</v>
      </c>
      <c r="AR587" t="s">
        <v>61</v>
      </c>
      <c r="AS587" t="s">
        <v>61</v>
      </c>
      <c r="AT587" t="s">
        <v>61</v>
      </c>
      <c r="AU587">
        <f>INT(US_Accidents_March23__3[[#This Row],[Start_Time]])</f>
        <v>42719</v>
      </c>
      <c r="AV587">
        <f>HOUR(US_Accidents_March23__3[[#This Row],[Start_Time]])</f>
        <v>9</v>
      </c>
      <c r="AW587" t="str">
        <f>TEXT(US_Accidents_March23__3[[#This Row],[date]],"ddd")</f>
        <v>Thu</v>
      </c>
      <c r="AX587" t="str" cm="1">
        <f t="array" ref="AX587">_xlfn.IFS(US_Accidents_March23__3[[#This Row],[hour]]&lt;6,"NIGHT",US_Accidents_March23__3[[#This Row],[hour]]&lt;12,"MORNING",US_Accidents_March23__3[[#This Row],[hour]]&lt;17,"AFTERNOON",TRUE,"EVENING")</f>
        <v>MORNING</v>
      </c>
      <c r="AY587" t="str">
        <f>IF(WEEKDAY(US_Accidents_March23__3[[#This Row],[date]],2)&gt;5,"WEEKEND","WEEKDAY")</f>
        <v>WEEKDAY</v>
      </c>
    </row>
    <row r="588" spans="1:51" x14ac:dyDescent="0.35">
      <c r="A588" t="s">
        <v>2556</v>
      </c>
      <c r="B588" t="s">
        <v>46</v>
      </c>
      <c r="C588">
        <v>2</v>
      </c>
      <c r="D588" s="1">
        <v>42719.391550925924</v>
      </c>
      <c r="E588" s="1">
        <v>42719.432974537034</v>
      </c>
      <c r="F588">
        <v>42.175468000000002</v>
      </c>
      <c r="G588">
        <v>-87.991996999999998</v>
      </c>
      <c r="H588" t="s">
        <v>47</v>
      </c>
      <c r="I588" t="s">
        <v>47</v>
      </c>
      <c r="J588">
        <v>0.01</v>
      </c>
      <c r="K588" t="s">
        <v>2557</v>
      </c>
      <c r="L588" t="s">
        <v>2558</v>
      </c>
      <c r="M588" t="s">
        <v>2471</v>
      </c>
      <c r="N588" t="s">
        <v>975</v>
      </c>
      <c r="O588" t="s">
        <v>2321</v>
      </c>
      <c r="P588" t="s">
        <v>2559</v>
      </c>
      <c r="Q588" t="s">
        <v>53</v>
      </c>
      <c r="R588" t="s">
        <v>1679</v>
      </c>
      <c r="S588" t="s">
        <v>2354</v>
      </c>
      <c r="T588" s="1">
        <v>42719.411111111112</v>
      </c>
      <c r="U588">
        <v>3</v>
      </c>
      <c r="V588">
        <v>-14.1</v>
      </c>
      <c r="W588">
        <v>57</v>
      </c>
      <c r="X588">
        <v>30.5</v>
      </c>
      <c r="Y588">
        <v>10</v>
      </c>
      <c r="Z588" t="s">
        <v>113</v>
      </c>
      <c r="AA588">
        <v>12.7</v>
      </c>
      <c r="AC588" t="s">
        <v>366</v>
      </c>
      <c r="AD588" t="b">
        <v>0</v>
      </c>
      <c r="AE588" t="b">
        <v>0</v>
      </c>
      <c r="AF588" t="b">
        <v>0</v>
      </c>
      <c r="AG588" t="b">
        <v>0</v>
      </c>
      <c r="AH588" t="b">
        <v>0</v>
      </c>
      <c r="AI588" t="b">
        <v>0</v>
      </c>
      <c r="AJ588" t="b">
        <v>0</v>
      </c>
      <c r="AK588" t="b">
        <v>0</v>
      </c>
      <c r="AL588" t="b">
        <v>0</v>
      </c>
      <c r="AM588" t="b">
        <v>0</v>
      </c>
      <c r="AN588" t="b">
        <v>0</v>
      </c>
      <c r="AO588" t="b">
        <v>1</v>
      </c>
      <c r="AP588" t="b">
        <v>0</v>
      </c>
      <c r="AQ588" t="s">
        <v>61</v>
      </c>
      <c r="AR588" t="s">
        <v>61</v>
      </c>
      <c r="AS588" t="s">
        <v>61</v>
      </c>
      <c r="AT588" t="s">
        <v>61</v>
      </c>
      <c r="AU588">
        <f>INT(US_Accidents_March23__3[[#This Row],[Start_Time]])</f>
        <v>42719</v>
      </c>
      <c r="AV588">
        <f>HOUR(US_Accidents_March23__3[[#This Row],[Start_Time]])</f>
        <v>9</v>
      </c>
      <c r="AW588" t="str">
        <f>TEXT(US_Accidents_March23__3[[#This Row],[date]],"ddd")</f>
        <v>Thu</v>
      </c>
      <c r="AX588" t="str" cm="1">
        <f t="array" ref="AX588">_xlfn.IFS(US_Accidents_March23__3[[#This Row],[hour]]&lt;6,"NIGHT",US_Accidents_March23__3[[#This Row],[hour]]&lt;12,"MORNING",US_Accidents_March23__3[[#This Row],[hour]]&lt;17,"AFTERNOON",TRUE,"EVENING")</f>
        <v>MORNING</v>
      </c>
      <c r="AY588" t="str">
        <f>IF(WEEKDAY(US_Accidents_March23__3[[#This Row],[date]],2)&gt;5,"WEEKEND","WEEKDAY")</f>
        <v>WEEKDAY</v>
      </c>
    </row>
    <row r="589" spans="1:51" x14ac:dyDescent="0.35">
      <c r="A589" t="s">
        <v>2560</v>
      </c>
      <c r="B589" t="s">
        <v>46</v>
      </c>
      <c r="C589">
        <v>2</v>
      </c>
      <c r="D589" s="1">
        <v>42719.399641203701</v>
      </c>
      <c r="E589" s="1">
        <v>42719.441168981481</v>
      </c>
      <c r="F589">
        <v>42.303393999999997</v>
      </c>
      <c r="G589">
        <v>-88.075989000000007</v>
      </c>
      <c r="H589" t="s">
        <v>47</v>
      </c>
      <c r="I589" t="s">
        <v>47</v>
      </c>
      <c r="J589">
        <v>0.01</v>
      </c>
      <c r="K589" t="s">
        <v>2561</v>
      </c>
      <c r="L589" t="s">
        <v>2351</v>
      </c>
      <c r="M589" t="s">
        <v>2357</v>
      </c>
      <c r="N589" t="s">
        <v>975</v>
      </c>
      <c r="O589" t="s">
        <v>2321</v>
      </c>
      <c r="P589" t="s">
        <v>2562</v>
      </c>
      <c r="Q589" t="s">
        <v>53</v>
      </c>
      <c r="R589" t="s">
        <v>1679</v>
      </c>
      <c r="S589" t="s">
        <v>2327</v>
      </c>
      <c r="T589" s="1">
        <v>42719.413194444445</v>
      </c>
      <c r="U589">
        <v>1.9</v>
      </c>
      <c r="V589">
        <v>-14.7</v>
      </c>
      <c r="W589">
        <v>63</v>
      </c>
      <c r="X589">
        <v>30.49</v>
      </c>
      <c r="Y589">
        <v>10</v>
      </c>
      <c r="Z589" t="s">
        <v>113</v>
      </c>
      <c r="AA589">
        <v>11.5</v>
      </c>
      <c r="AC589" t="s">
        <v>366</v>
      </c>
      <c r="AD589" t="b">
        <v>0</v>
      </c>
      <c r="AE589" t="b">
        <v>0</v>
      </c>
      <c r="AF589" t="b">
        <v>0</v>
      </c>
      <c r="AG589" t="b">
        <v>0</v>
      </c>
      <c r="AH589" t="b">
        <v>0</v>
      </c>
      <c r="AI589" t="b">
        <v>0</v>
      </c>
      <c r="AJ589" t="b">
        <v>0</v>
      </c>
      <c r="AK589" t="b">
        <v>0</v>
      </c>
      <c r="AL589" t="b">
        <v>0</v>
      </c>
      <c r="AM589" t="b">
        <v>0</v>
      </c>
      <c r="AN589" t="b">
        <v>0</v>
      </c>
      <c r="AO589" t="b">
        <v>0</v>
      </c>
      <c r="AP589" t="b">
        <v>0</v>
      </c>
      <c r="AQ589" t="s">
        <v>61</v>
      </c>
      <c r="AR589" t="s">
        <v>61</v>
      </c>
      <c r="AS589" t="s">
        <v>61</v>
      </c>
      <c r="AT589" t="s">
        <v>61</v>
      </c>
      <c r="AU589">
        <f>INT(US_Accidents_March23__3[[#This Row],[Start_Time]])</f>
        <v>42719</v>
      </c>
      <c r="AV589">
        <f>HOUR(US_Accidents_March23__3[[#This Row],[Start_Time]])</f>
        <v>9</v>
      </c>
      <c r="AW589" t="str">
        <f>TEXT(US_Accidents_March23__3[[#This Row],[date]],"ddd")</f>
        <v>Thu</v>
      </c>
      <c r="AX589" t="str" cm="1">
        <f t="array" ref="AX589">_xlfn.IFS(US_Accidents_March23__3[[#This Row],[hour]]&lt;6,"NIGHT",US_Accidents_March23__3[[#This Row],[hour]]&lt;12,"MORNING",US_Accidents_March23__3[[#This Row],[hour]]&lt;17,"AFTERNOON",TRUE,"EVENING")</f>
        <v>MORNING</v>
      </c>
      <c r="AY589" t="str">
        <f>IF(WEEKDAY(US_Accidents_March23__3[[#This Row],[date]],2)&gt;5,"WEEKEND","WEEKDAY")</f>
        <v>WEEKDAY</v>
      </c>
    </row>
    <row r="590" spans="1:51" x14ac:dyDescent="0.35">
      <c r="A590" t="s">
        <v>2563</v>
      </c>
      <c r="B590" t="s">
        <v>46</v>
      </c>
      <c r="C590">
        <v>2</v>
      </c>
      <c r="D590" s="1">
        <v>42719.402418981481</v>
      </c>
      <c r="E590" s="1">
        <v>42719.443703703706</v>
      </c>
      <c r="F590">
        <v>41.832419999999999</v>
      </c>
      <c r="G590">
        <v>-87.948806999999988</v>
      </c>
      <c r="H590" t="s">
        <v>47</v>
      </c>
      <c r="I590" t="s">
        <v>47</v>
      </c>
      <c r="J590">
        <v>0.01</v>
      </c>
      <c r="K590" t="s">
        <v>2564</v>
      </c>
      <c r="L590" t="s">
        <v>1578</v>
      </c>
      <c r="M590" t="s">
        <v>2344</v>
      </c>
      <c r="N590" t="s">
        <v>2329</v>
      </c>
      <c r="O590" t="s">
        <v>2321</v>
      </c>
      <c r="P590" t="s">
        <v>2345</v>
      </c>
      <c r="Q590" t="s">
        <v>53</v>
      </c>
      <c r="R590" t="s">
        <v>1679</v>
      </c>
      <c r="S590" t="s">
        <v>2330</v>
      </c>
      <c r="T590" s="1">
        <v>42719.411805555559</v>
      </c>
      <c r="U590">
        <v>3.9</v>
      </c>
      <c r="V590">
        <v>-11.3</v>
      </c>
      <c r="W590">
        <v>55</v>
      </c>
      <c r="X590">
        <v>30.53</v>
      </c>
      <c r="Y590">
        <v>10</v>
      </c>
      <c r="Z590" t="s">
        <v>113</v>
      </c>
      <c r="AA590">
        <v>10.4</v>
      </c>
      <c r="AC590" t="s">
        <v>362</v>
      </c>
      <c r="AD590" t="b">
        <v>0</v>
      </c>
      <c r="AE590" t="b">
        <v>0</v>
      </c>
      <c r="AF590" t="b">
        <v>1</v>
      </c>
      <c r="AG590" t="b">
        <v>0</v>
      </c>
      <c r="AH590" t="b">
        <v>0</v>
      </c>
      <c r="AI590" t="b">
        <v>0</v>
      </c>
      <c r="AJ590" t="b">
        <v>0</v>
      </c>
      <c r="AK590" t="b">
        <v>0</v>
      </c>
      <c r="AL590" t="b">
        <v>0</v>
      </c>
      <c r="AM590" t="b">
        <v>0</v>
      </c>
      <c r="AN590" t="b">
        <v>0</v>
      </c>
      <c r="AO590" t="b">
        <v>1</v>
      </c>
      <c r="AP590" t="b">
        <v>0</v>
      </c>
      <c r="AQ590" t="s">
        <v>61</v>
      </c>
      <c r="AR590" t="s">
        <v>61</v>
      </c>
      <c r="AS590" t="s">
        <v>61</v>
      </c>
      <c r="AT590" t="s">
        <v>61</v>
      </c>
      <c r="AU590">
        <f>INT(US_Accidents_March23__3[[#This Row],[Start_Time]])</f>
        <v>42719</v>
      </c>
      <c r="AV590">
        <f>HOUR(US_Accidents_March23__3[[#This Row],[Start_Time]])</f>
        <v>9</v>
      </c>
      <c r="AW590" t="str">
        <f>TEXT(US_Accidents_March23__3[[#This Row],[date]],"ddd")</f>
        <v>Thu</v>
      </c>
      <c r="AX590" t="str" cm="1">
        <f t="array" ref="AX590">_xlfn.IFS(US_Accidents_March23__3[[#This Row],[hour]]&lt;6,"NIGHT",US_Accidents_March23__3[[#This Row],[hour]]&lt;12,"MORNING",US_Accidents_March23__3[[#This Row],[hour]]&lt;17,"AFTERNOON",TRUE,"EVENING")</f>
        <v>MORNING</v>
      </c>
      <c r="AY590" t="str">
        <f>IF(WEEKDAY(US_Accidents_March23__3[[#This Row],[date]],2)&gt;5,"WEEKEND","WEEKDAY")</f>
        <v>WEEKDAY</v>
      </c>
    </row>
    <row r="591" spans="1:51" x14ac:dyDescent="0.35">
      <c r="A591" t="s">
        <v>2566</v>
      </c>
      <c r="B591" t="s">
        <v>46</v>
      </c>
      <c r="C591">
        <v>2</v>
      </c>
      <c r="D591" s="1">
        <v>42719.433611111112</v>
      </c>
      <c r="E591" s="1">
        <v>42719.464629629627</v>
      </c>
      <c r="F591">
        <v>41.86224</v>
      </c>
      <c r="G591">
        <v>-88.052734000000001</v>
      </c>
      <c r="H591" t="s">
        <v>47</v>
      </c>
      <c r="I591" t="s">
        <v>47</v>
      </c>
      <c r="J591">
        <v>0.01</v>
      </c>
      <c r="K591" t="s">
        <v>2567</v>
      </c>
      <c r="L591" t="s">
        <v>2568</v>
      </c>
      <c r="M591" t="s">
        <v>2323</v>
      </c>
      <c r="N591" t="s">
        <v>2329</v>
      </c>
      <c r="O591" t="s">
        <v>2321</v>
      </c>
      <c r="P591" t="s">
        <v>2392</v>
      </c>
      <c r="Q591" t="s">
        <v>53</v>
      </c>
      <c r="R591" t="s">
        <v>1679</v>
      </c>
      <c r="S591" t="s">
        <v>2322</v>
      </c>
      <c r="T591" s="1">
        <v>42719.452777777777</v>
      </c>
      <c r="U591">
        <v>3</v>
      </c>
      <c r="V591">
        <v>-14.8</v>
      </c>
      <c r="W591">
        <v>60</v>
      </c>
      <c r="X591">
        <v>30.5</v>
      </c>
      <c r="Y591">
        <v>10</v>
      </c>
      <c r="Z591" t="s">
        <v>113</v>
      </c>
      <c r="AA591">
        <v>13.8</v>
      </c>
      <c r="AC591" t="s">
        <v>366</v>
      </c>
      <c r="AD591" t="b">
        <v>0</v>
      </c>
      <c r="AE591" t="b">
        <v>0</v>
      </c>
      <c r="AF591" t="b">
        <v>1</v>
      </c>
      <c r="AG591" t="b">
        <v>0</v>
      </c>
      <c r="AH591" t="b">
        <v>0</v>
      </c>
      <c r="AI591" t="b">
        <v>0</v>
      </c>
      <c r="AJ591" t="b">
        <v>0</v>
      </c>
      <c r="AK591" t="b">
        <v>0</v>
      </c>
      <c r="AL591" t="b">
        <v>0</v>
      </c>
      <c r="AM591" t="b">
        <v>0</v>
      </c>
      <c r="AN591" t="b">
        <v>0</v>
      </c>
      <c r="AO591" t="b">
        <v>1</v>
      </c>
      <c r="AP591" t="b">
        <v>0</v>
      </c>
      <c r="AQ591" t="s">
        <v>61</v>
      </c>
      <c r="AR591" t="s">
        <v>61</v>
      </c>
      <c r="AS591" t="s">
        <v>61</v>
      </c>
      <c r="AT591" t="s">
        <v>61</v>
      </c>
      <c r="AU591">
        <f>INT(US_Accidents_March23__3[[#This Row],[Start_Time]])</f>
        <v>42719</v>
      </c>
      <c r="AV591">
        <f>HOUR(US_Accidents_March23__3[[#This Row],[Start_Time]])</f>
        <v>10</v>
      </c>
      <c r="AW591" t="str">
        <f>TEXT(US_Accidents_March23__3[[#This Row],[date]],"ddd")</f>
        <v>Thu</v>
      </c>
      <c r="AX591" t="str" cm="1">
        <f t="array" ref="AX591">_xlfn.IFS(US_Accidents_March23__3[[#This Row],[hour]]&lt;6,"NIGHT",US_Accidents_March23__3[[#This Row],[hour]]&lt;12,"MORNING",US_Accidents_March23__3[[#This Row],[hour]]&lt;17,"AFTERNOON",TRUE,"EVENING")</f>
        <v>MORNING</v>
      </c>
      <c r="AY591" t="str">
        <f>IF(WEEKDAY(US_Accidents_March23__3[[#This Row],[date]],2)&gt;5,"WEEKEND","WEEKDAY")</f>
        <v>WEEKDAY</v>
      </c>
    </row>
    <row r="592" spans="1:51" x14ac:dyDescent="0.35">
      <c r="A592" t="s">
        <v>2569</v>
      </c>
      <c r="B592" t="s">
        <v>46</v>
      </c>
      <c r="C592">
        <v>2</v>
      </c>
      <c r="D592" s="1">
        <v>42719.433009259257</v>
      </c>
      <c r="E592" s="1">
        <v>42719.463958333334</v>
      </c>
      <c r="F592">
        <v>42.117699000000002</v>
      </c>
      <c r="G592">
        <v>-87.972801000000004</v>
      </c>
      <c r="H592" t="s">
        <v>47</v>
      </c>
      <c r="I592" t="s">
        <v>47</v>
      </c>
      <c r="J592">
        <v>0</v>
      </c>
      <c r="K592" t="s">
        <v>2570</v>
      </c>
      <c r="L592" t="s">
        <v>2571</v>
      </c>
      <c r="M592" t="s">
        <v>2427</v>
      </c>
      <c r="N592" t="s">
        <v>2341</v>
      </c>
      <c r="O592" t="s">
        <v>2321</v>
      </c>
      <c r="P592" t="s">
        <v>2572</v>
      </c>
      <c r="Q592" t="s">
        <v>53</v>
      </c>
      <c r="R592" t="s">
        <v>1679</v>
      </c>
      <c r="S592" t="s">
        <v>2354</v>
      </c>
      <c r="T592" s="1">
        <v>42719.452777777777</v>
      </c>
      <c r="U592">
        <v>5</v>
      </c>
      <c r="V592">
        <v>-10</v>
      </c>
      <c r="W592">
        <v>55</v>
      </c>
      <c r="X592">
        <v>30.49</v>
      </c>
      <c r="Y592">
        <v>10</v>
      </c>
      <c r="Z592" t="s">
        <v>113</v>
      </c>
      <c r="AA592">
        <v>10.4</v>
      </c>
      <c r="AC592" t="s">
        <v>366</v>
      </c>
      <c r="AD592" t="b">
        <v>0</v>
      </c>
      <c r="AE592" t="b">
        <v>0</v>
      </c>
      <c r="AF592" t="b">
        <v>0</v>
      </c>
      <c r="AG592" t="b">
        <v>0</v>
      </c>
      <c r="AH592" t="b">
        <v>0</v>
      </c>
      <c r="AI592" t="b">
        <v>0</v>
      </c>
      <c r="AJ592" t="b">
        <v>0</v>
      </c>
      <c r="AK592" t="b">
        <v>0</v>
      </c>
      <c r="AL592" t="b">
        <v>0</v>
      </c>
      <c r="AM592" t="b">
        <v>0</v>
      </c>
      <c r="AN592" t="b">
        <v>0</v>
      </c>
      <c r="AO592" t="b">
        <v>0</v>
      </c>
      <c r="AP592" t="b">
        <v>0</v>
      </c>
      <c r="AQ592" t="s">
        <v>61</v>
      </c>
      <c r="AR592" t="s">
        <v>61</v>
      </c>
      <c r="AS592" t="s">
        <v>61</v>
      </c>
      <c r="AT592" t="s">
        <v>61</v>
      </c>
      <c r="AU592">
        <f>INT(US_Accidents_March23__3[[#This Row],[Start_Time]])</f>
        <v>42719</v>
      </c>
      <c r="AV592">
        <f>HOUR(US_Accidents_March23__3[[#This Row],[Start_Time]])</f>
        <v>10</v>
      </c>
      <c r="AW592" t="str">
        <f>TEXT(US_Accidents_March23__3[[#This Row],[date]],"ddd")</f>
        <v>Thu</v>
      </c>
      <c r="AX592" t="str" cm="1">
        <f t="array" ref="AX592">_xlfn.IFS(US_Accidents_March23__3[[#This Row],[hour]]&lt;6,"NIGHT",US_Accidents_March23__3[[#This Row],[hour]]&lt;12,"MORNING",US_Accidents_March23__3[[#This Row],[hour]]&lt;17,"AFTERNOON",TRUE,"EVENING")</f>
        <v>MORNING</v>
      </c>
      <c r="AY592" t="str">
        <f>IF(WEEKDAY(US_Accidents_March23__3[[#This Row],[date]],2)&gt;5,"WEEKEND","WEEKDAY")</f>
        <v>WEEKDAY</v>
      </c>
    </row>
    <row r="593" spans="1:51" x14ac:dyDescent="0.35">
      <c r="A593" t="s">
        <v>2573</v>
      </c>
      <c r="B593" t="s">
        <v>46</v>
      </c>
      <c r="C593">
        <v>2</v>
      </c>
      <c r="D593" s="1">
        <v>42719.446562500001</v>
      </c>
      <c r="E593" s="1">
        <v>42719.48810185185</v>
      </c>
      <c r="F593">
        <v>41.751841999999996</v>
      </c>
      <c r="G593">
        <v>-87.973815999999999</v>
      </c>
      <c r="H593" t="s">
        <v>47</v>
      </c>
      <c r="I593" t="s">
        <v>47</v>
      </c>
      <c r="J593">
        <v>0.01</v>
      </c>
      <c r="K593" t="s">
        <v>2574</v>
      </c>
      <c r="L593" t="s">
        <v>2575</v>
      </c>
      <c r="M593" t="s">
        <v>2444</v>
      </c>
      <c r="N593" t="s">
        <v>2329</v>
      </c>
      <c r="O593" t="s">
        <v>2321</v>
      </c>
      <c r="P593" t="s">
        <v>2445</v>
      </c>
      <c r="Q593" t="s">
        <v>53</v>
      </c>
      <c r="R593" t="s">
        <v>1679</v>
      </c>
      <c r="S593" t="s">
        <v>2379</v>
      </c>
      <c r="T593" s="1">
        <v>42719.440972222219</v>
      </c>
      <c r="U593">
        <v>3.6</v>
      </c>
      <c r="V593">
        <v>-12.6</v>
      </c>
      <c r="W593">
        <v>71</v>
      </c>
      <c r="X593">
        <v>30.47</v>
      </c>
      <c r="Y593">
        <v>10</v>
      </c>
      <c r="Z593" t="s">
        <v>96</v>
      </c>
      <c r="AA593">
        <v>11.5</v>
      </c>
      <c r="AC593" t="s">
        <v>366</v>
      </c>
      <c r="AD593" t="b">
        <v>0</v>
      </c>
      <c r="AE593" t="b">
        <v>0</v>
      </c>
      <c r="AF593" t="b">
        <v>1</v>
      </c>
      <c r="AG593" t="b">
        <v>0</v>
      </c>
      <c r="AH593" t="b">
        <v>0</v>
      </c>
      <c r="AI593" t="b">
        <v>0</v>
      </c>
      <c r="AJ593" t="b">
        <v>0</v>
      </c>
      <c r="AK593" t="b">
        <v>0</v>
      </c>
      <c r="AL593" t="b">
        <v>0</v>
      </c>
      <c r="AM593" t="b">
        <v>0</v>
      </c>
      <c r="AN593" t="b">
        <v>0</v>
      </c>
      <c r="AO593" t="b">
        <v>1</v>
      </c>
      <c r="AP593" t="b">
        <v>0</v>
      </c>
      <c r="AQ593" t="s">
        <v>61</v>
      </c>
      <c r="AR593" t="s">
        <v>61</v>
      </c>
      <c r="AS593" t="s">
        <v>61</v>
      </c>
      <c r="AT593" t="s">
        <v>61</v>
      </c>
      <c r="AU593">
        <f>INT(US_Accidents_March23__3[[#This Row],[Start_Time]])</f>
        <v>42719</v>
      </c>
      <c r="AV593">
        <f>HOUR(US_Accidents_March23__3[[#This Row],[Start_Time]])</f>
        <v>10</v>
      </c>
      <c r="AW593" t="str">
        <f>TEXT(US_Accidents_March23__3[[#This Row],[date]],"ddd")</f>
        <v>Thu</v>
      </c>
      <c r="AX593" t="str" cm="1">
        <f t="array" ref="AX593">_xlfn.IFS(US_Accidents_March23__3[[#This Row],[hour]]&lt;6,"NIGHT",US_Accidents_March23__3[[#This Row],[hour]]&lt;12,"MORNING",US_Accidents_March23__3[[#This Row],[hour]]&lt;17,"AFTERNOON",TRUE,"EVENING")</f>
        <v>MORNING</v>
      </c>
      <c r="AY593" t="str">
        <f>IF(WEEKDAY(US_Accidents_March23__3[[#This Row],[date]],2)&gt;5,"WEEKEND","WEEKDAY")</f>
        <v>WEEKDAY</v>
      </c>
    </row>
    <row r="594" spans="1:51" x14ac:dyDescent="0.35">
      <c r="A594" t="s">
        <v>2577</v>
      </c>
      <c r="B594" t="s">
        <v>46</v>
      </c>
      <c r="C594">
        <v>2</v>
      </c>
      <c r="D594" s="1">
        <v>42719.532372685186</v>
      </c>
      <c r="E594" s="1">
        <v>42719.573854166665</v>
      </c>
      <c r="F594">
        <v>41.859397999999999</v>
      </c>
      <c r="G594">
        <v>-88.056114000000022</v>
      </c>
      <c r="H594" t="s">
        <v>47</v>
      </c>
      <c r="I594" t="s">
        <v>47</v>
      </c>
      <c r="J594">
        <v>0</v>
      </c>
      <c r="K594" t="s">
        <v>2578</v>
      </c>
      <c r="L594" t="s">
        <v>1549</v>
      </c>
      <c r="M594" t="s">
        <v>2323</v>
      </c>
      <c r="N594" t="s">
        <v>2320</v>
      </c>
      <c r="O594" t="s">
        <v>2321</v>
      </c>
      <c r="P594" t="s">
        <v>2393</v>
      </c>
      <c r="Q594" t="s">
        <v>53</v>
      </c>
      <c r="R594" t="s">
        <v>1679</v>
      </c>
      <c r="S594" t="s">
        <v>2322</v>
      </c>
      <c r="T594" s="1">
        <v>42719.536111111112</v>
      </c>
      <c r="U594">
        <v>6.1</v>
      </c>
      <c r="V594">
        <v>-7.8</v>
      </c>
      <c r="W594">
        <v>58</v>
      </c>
      <c r="X594">
        <v>30.47</v>
      </c>
      <c r="Y594">
        <v>10</v>
      </c>
      <c r="Z594" t="s">
        <v>85</v>
      </c>
      <c r="AA594">
        <v>9.1999999999999993</v>
      </c>
      <c r="AC594" t="s">
        <v>366</v>
      </c>
      <c r="AD594" t="b">
        <v>0</v>
      </c>
      <c r="AE594" t="b">
        <v>0</v>
      </c>
      <c r="AF594" t="b">
        <v>1</v>
      </c>
      <c r="AG594" t="b">
        <v>0</v>
      </c>
      <c r="AH594" t="b">
        <v>0</v>
      </c>
      <c r="AI594" t="b">
        <v>0</v>
      </c>
      <c r="AJ594" t="b">
        <v>0</v>
      </c>
      <c r="AK594" t="b">
        <v>0</v>
      </c>
      <c r="AL594" t="b">
        <v>0</v>
      </c>
      <c r="AM594" t="b">
        <v>0</v>
      </c>
      <c r="AN594" t="b">
        <v>0</v>
      </c>
      <c r="AO594" t="b">
        <v>1</v>
      </c>
      <c r="AP594" t="b">
        <v>0</v>
      </c>
      <c r="AQ594" t="s">
        <v>61</v>
      </c>
      <c r="AR594" t="s">
        <v>61</v>
      </c>
      <c r="AS594" t="s">
        <v>61</v>
      </c>
      <c r="AT594" t="s">
        <v>61</v>
      </c>
      <c r="AU594">
        <f>INT(US_Accidents_March23__3[[#This Row],[Start_Time]])</f>
        <v>42719</v>
      </c>
      <c r="AV594">
        <f>HOUR(US_Accidents_March23__3[[#This Row],[Start_Time]])</f>
        <v>12</v>
      </c>
      <c r="AW594" t="str">
        <f>TEXT(US_Accidents_March23__3[[#This Row],[date]],"ddd")</f>
        <v>Thu</v>
      </c>
      <c r="AX594" t="str" cm="1">
        <f t="array" ref="AX594">_xlfn.IFS(US_Accidents_March23__3[[#This Row],[hour]]&lt;6,"NIGHT",US_Accidents_March23__3[[#This Row],[hour]]&lt;12,"MORNING",US_Accidents_March23__3[[#This Row],[hour]]&lt;17,"AFTERNOON",TRUE,"EVENING")</f>
        <v>AFTERNOON</v>
      </c>
      <c r="AY594" t="str">
        <f>IF(WEEKDAY(US_Accidents_March23__3[[#This Row],[date]],2)&gt;5,"WEEKEND","WEEKDAY")</f>
        <v>WEEKDAY</v>
      </c>
    </row>
    <row r="595" spans="1:51" x14ac:dyDescent="0.35">
      <c r="A595" t="s">
        <v>2580</v>
      </c>
      <c r="B595" t="s">
        <v>46</v>
      </c>
      <c r="C595">
        <v>2</v>
      </c>
      <c r="D595" s="1">
        <v>42719.581041666665</v>
      </c>
      <c r="E595" s="1">
        <v>42719.611921296295</v>
      </c>
      <c r="F595">
        <v>41.860409000000004</v>
      </c>
      <c r="G595">
        <v>-87.973022</v>
      </c>
      <c r="H595" t="s">
        <v>47</v>
      </c>
      <c r="I595" t="s">
        <v>47</v>
      </c>
      <c r="J595">
        <v>0.01</v>
      </c>
      <c r="K595" t="s">
        <v>2581</v>
      </c>
      <c r="L595" t="s">
        <v>2430</v>
      </c>
      <c r="M595" t="s">
        <v>1556</v>
      </c>
      <c r="N595" t="s">
        <v>2329</v>
      </c>
      <c r="O595" t="s">
        <v>2321</v>
      </c>
      <c r="P595" t="s">
        <v>2350</v>
      </c>
      <c r="Q595" t="s">
        <v>53</v>
      </c>
      <c r="R595" t="s">
        <v>1679</v>
      </c>
      <c r="S595" t="s">
        <v>2325</v>
      </c>
      <c r="T595" s="1">
        <v>42719.57708333333</v>
      </c>
      <c r="U595">
        <v>7</v>
      </c>
      <c r="V595">
        <v>-9.1</v>
      </c>
      <c r="W595">
        <v>61</v>
      </c>
      <c r="X595">
        <v>30.47</v>
      </c>
      <c r="Y595">
        <v>10</v>
      </c>
      <c r="Z595" t="s">
        <v>113</v>
      </c>
      <c r="AA595">
        <v>12.7</v>
      </c>
      <c r="AC595" t="s">
        <v>76</v>
      </c>
      <c r="AD595" t="b">
        <v>0</v>
      </c>
      <c r="AE595" t="b">
        <v>0</v>
      </c>
      <c r="AF595" t="b">
        <v>0</v>
      </c>
      <c r="AG595" t="b">
        <v>0</v>
      </c>
      <c r="AH595" t="b">
        <v>0</v>
      </c>
      <c r="AI595" t="b">
        <v>0</v>
      </c>
      <c r="AJ595" t="b">
        <v>0</v>
      </c>
      <c r="AK595" t="b">
        <v>0</v>
      </c>
      <c r="AL595" t="b">
        <v>0</v>
      </c>
      <c r="AM595" t="b">
        <v>0</v>
      </c>
      <c r="AN595" t="b">
        <v>0</v>
      </c>
      <c r="AO595" t="b">
        <v>1</v>
      </c>
      <c r="AP595" t="b">
        <v>0</v>
      </c>
      <c r="AQ595" t="s">
        <v>61</v>
      </c>
      <c r="AR595" t="s">
        <v>61</v>
      </c>
      <c r="AS595" t="s">
        <v>61</v>
      </c>
      <c r="AT595" t="s">
        <v>61</v>
      </c>
      <c r="AU595">
        <f>INT(US_Accidents_March23__3[[#This Row],[Start_Time]])</f>
        <v>42719</v>
      </c>
      <c r="AV595">
        <f>HOUR(US_Accidents_March23__3[[#This Row],[Start_Time]])</f>
        <v>13</v>
      </c>
      <c r="AW595" t="str">
        <f>TEXT(US_Accidents_March23__3[[#This Row],[date]],"ddd")</f>
        <v>Thu</v>
      </c>
      <c r="AX595" t="str" cm="1">
        <f t="array" ref="AX595">_xlfn.IFS(US_Accidents_March23__3[[#This Row],[hour]]&lt;6,"NIGHT",US_Accidents_March23__3[[#This Row],[hour]]&lt;12,"MORNING",US_Accidents_March23__3[[#This Row],[hour]]&lt;17,"AFTERNOON",TRUE,"EVENING")</f>
        <v>AFTERNOON</v>
      </c>
      <c r="AY595" t="str">
        <f>IF(WEEKDAY(US_Accidents_March23__3[[#This Row],[date]],2)&gt;5,"WEEKEND","WEEKDAY")</f>
        <v>WEEKDAY</v>
      </c>
    </row>
    <row r="596" spans="1:51" x14ac:dyDescent="0.35">
      <c r="A596" t="s">
        <v>2582</v>
      </c>
      <c r="B596" t="s">
        <v>46</v>
      </c>
      <c r="C596">
        <v>2</v>
      </c>
      <c r="D596" s="1">
        <v>42719.599918981483</v>
      </c>
      <c r="E596" s="1">
        <v>42719.630856481483</v>
      </c>
      <c r="F596">
        <v>42.017864000000003</v>
      </c>
      <c r="G596">
        <v>-88.317718999999997</v>
      </c>
      <c r="H596" t="s">
        <v>47</v>
      </c>
      <c r="I596" t="s">
        <v>47</v>
      </c>
      <c r="J596">
        <v>0</v>
      </c>
      <c r="K596" t="s">
        <v>2583</v>
      </c>
      <c r="L596" t="s">
        <v>2584</v>
      </c>
      <c r="M596" t="s">
        <v>2347</v>
      </c>
      <c r="N596" t="s">
        <v>2348</v>
      </c>
      <c r="O596" t="s">
        <v>2321</v>
      </c>
      <c r="P596" t="s">
        <v>2349</v>
      </c>
      <c r="Q596" t="s">
        <v>53</v>
      </c>
      <c r="R596" t="s">
        <v>1679</v>
      </c>
      <c r="S596" t="s">
        <v>2322</v>
      </c>
      <c r="T596" s="1">
        <v>42719.619444444441</v>
      </c>
      <c r="U596">
        <v>7</v>
      </c>
      <c r="V596">
        <v>-7.5</v>
      </c>
      <c r="W596">
        <v>61</v>
      </c>
      <c r="X596">
        <v>30.47</v>
      </c>
      <c r="Y596">
        <v>10</v>
      </c>
      <c r="Z596" t="s">
        <v>113</v>
      </c>
      <c r="AA596">
        <v>10.4</v>
      </c>
      <c r="AC596" t="s">
        <v>366</v>
      </c>
      <c r="AD596" t="b">
        <v>0</v>
      </c>
      <c r="AE596" t="b">
        <v>0</v>
      </c>
      <c r="AF596" t="b">
        <v>0</v>
      </c>
      <c r="AG596" t="b">
        <v>0</v>
      </c>
      <c r="AH596" t="b">
        <v>0</v>
      </c>
      <c r="AI596" t="b">
        <v>0</v>
      </c>
      <c r="AJ596" t="b">
        <v>0</v>
      </c>
      <c r="AK596" t="b">
        <v>0</v>
      </c>
      <c r="AL596" t="b">
        <v>0</v>
      </c>
      <c r="AM596" t="b">
        <v>0</v>
      </c>
      <c r="AN596" t="b">
        <v>0</v>
      </c>
      <c r="AO596" t="b">
        <v>0</v>
      </c>
      <c r="AP596" t="b">
        <v>0</v>
      </c>
      <c r="AQ596" t="s">
        <v>61</v>
      </c>
      <c r="AR596" t="s">
        <v>61</v>
      </c>
      <c r="AS596" t="s">
        <v>61</v>
      </c>
      <c r="AT596" t="s">
        <v>61</v>
      </c>
      <c r="AU596">
        <f>INT(US_Accidents_March23__3[[#This Row],[Start_Time]])</f>
        <v>42719</v>
      </c>
      <c r="AV596">
        <f>HOUR(US_Accidents_March23__3[[#This Row],[Start_Time]])</f>
        <v>14</v>
      </c>
      <c r="AW596" t="str">
        <f>TEXT(US_Accidents_March23__3[[#This Row],[date]],"ddd")</f>
        <v>Thu</v>
      </c>
      <c r="AX596" t="str" cm="1">
        <f t="array" ref="AX596">_xlfn.IFS(US_Accidents_March23__3[[#This Row],[hour]]&lt;6,"NIGHT",US_Accidents_March23__3[[#This Row],[hour]]&lt;12,"MORNING",US_Accidents_March23__3[[#This Row],[hour]]&lt;17,"AFTERNOON",TRUE,"EVENING")</f>
        <v>AFTERNOON</v>
      </c>
      <c r="AY596" t="str">
        <f>IF(WEEKDAY(US_Accidents_March23__3[[#This Row],[date]],2)&gt;5,"WEEKEND","WEEKDAY")</f>
        <v>WEEKDAY</v>
      </c>
    </row>
    <row r="597" spans="1:51" x14ac:dyDescent="0.35">
      <c r="A597" t="s">
        <v>2585</v>
      </c>
      <c r="B597" t="s">
        <v>46</v>
      </c>
      <c r="C597">
        <v>2</v>
      </c>
      <c r="D597" s="1">
        <v>42719.697210648148</v>
      </c>
      <c r="E597" s="1">
        <v>42719.728113425925</v>
      </c>
      <c r="F597">
        <v>41.788997999999999</v>
      </c>
      <c r="G597">
        <v>-87.936356000000004</v>
      </c>
      <c r="H597" t="s">
        <v>47</v>
      </c>
      <c r="I597" t="s">
        <v>47</v>
      </c>
      <c r="J597">
        <v>0.01</v>
      </c>
      <c r="K597" t="s">
        <v>2586</v>
      </c>
      <c r="L597" t="s">
        <v>2421</v>
      </c>
      <c r="M597" t="s">
        <v>2328</v>
      </c>
      <c r="N597" t="s">
        <v>2320</v>
      </c>
      <c r="O597" t="s">
        <v>2321</v>
      </c>
      <c r="P597" t="s">
        <v>2587</v>
      </c>
      <c r="Q597" t="s">
        <v>53</v>
      </c>
      <c r="R597" t="s">
        <v>1679</v>
      </c>
      <c r="S597" t="s">
        <v>2330</v>
      </c>
      <c r="T597" s="1">
        <v>42719.703472222223</v>
      </c>
      <c r="U597">
        <v>8.1</v>
      </c>
      <c r="V597">
        <v>-5.3</v>
      </c>
      <c r="W597">
        <v>58</v>
      </c>
      <c r="X597">
        <v>30.51</v>
      </c>
      <c r="Y597">
        <v>10</v>
      </c>
      <c r="Z597" t="s">
        <v>113</v>
      </c>
      <c r="AA597">
        <v>9.1999999999999993</v>
      </c>
      <c r="AC597" t="s">
        <v>76</v>
      </c>
      <c r="AD597" t="b">
        <v>0</v>
      </c>
      <c r="AE597" t="b">
        <v>0</v>
      </c>
      <c r="AF597" t="b">
        <v>1</v>
      </c>
      <c r="AG597" t="b">
        <v>0</v>
      </c>
      <c r="AH597" t="b">
        <v>0</v>
      </c>
      <c r="AI597" t="b">
        <v>0</v>
      </c>
      <c r="AJ597" t="b">
        <v>0</v>
      </c>
      <c r="AK597" t="b">
        <v>0</v>
      </c>
      <c r="AL597" t="b">
        <v>0</v>
      </c>
      <c r="AM597" t="b">
        <v>0</v>
      </c>
      <c r="AN597" t="b">
        <v>0</v>
      </c>
      <c r="AO597" t="b">
        <v>1</v>
      </c>
      <c r="AP597" t="b">
        <v>0</v>
      </c>
      <c r="AQ597" t="s">
        <v>57</v>
      </c>
      <c r="AR597" t="s">
        <v>61</v>
      </c>
      <c r="AS597" t="s">
        <v>61</v>
      </c>
      <c r="AT597" t="s">
        <v>61</v>
      </c>
      <c r="AU597">
        <f>INT(US_Accidents_March23__3[[#This Row],[Start_Time]])</f>
        <v>42719</v>
      </c>
      <c r="AV597">
        <f>HOUR(US_Accidents_March23__3[[#This Row],[Start_Time]])</f>
        <v>16</v>
      </c>
      <c r="AW597" t="str">
        <f>TEXT(US_Accidents_March23__3[[#This Row],[date]],"ddd")</f>
        <v>Thu</v>
      </c>
      <c r="AX597" t="str" cm="1">
        <f t="array" ref="AX597">_xlfn.IFS(US_Accidents_March23__3[[#This Row],[hour]]&lt;6,"NIGHT",US_Accidents_March23__3[[#This Row],[hour]]&lt;12,"MORNING",US_Accidents_March23__3[[#This Row],[hour]]&lt;17,"AFTERNOON",TRUE,"EVENING")</f>
        <v>AFTERNOON</v>
      </c>
      <c r="AY597" t="str">
        <f>IF(WEEKDAY(US_Accidents_March23__3[[#This Row],[date]],2)&gt;5,"WEEKEND","WEEKDAY")</f>
        <v>WEEKDAY</v>
      </c>
    </row>
    <row r="598" spans="1:51" x14ac:dyDescent="0.35">
      <c r="A598" t="s">
        <v>2588</v>
      </c>
      <c r="B598" t="s">
        <v>46</v>
      </c>
      <c r="C598">
        <v>2</v>
      </c>
      <c r="D598" s="1">
        <v>42719.726539351854</v>
      </c>
      <c r="E598" s="1">
        <v>42719.757453703707</v>
      </c>
      <c r="F598">
        <v>41.981628000000001</v>
      </c>
      <c r="G598">
        <v>-88.231339000000006</v>
      </c>
      <c r="H598" t="s">
        <v>47</v>
      </c>
      <c r="I598" t="s">
        <v>47</v>
      </c>
      <c r="J598">
        <v>0</v>
      </c>
      <c r="K598" t="s">
        <v>2589</v>
      </c>
      <c r="L598" t="s">
        <v>2590</v>
      </c>
      <c r="M598" t="s">
        <v>2337</v>
      </c>
      <c r="N598" t="s">
        <v>2320</v>
      </c>
      <c r="O598" t="s">
        <v>2321</v>
      </c>
      <c r="P598" t="s">
        <v>2591</v>
      </c>
      <c r="Q598" t="s">
        <v>53</v>
      </c>
      <c r="R598" t="s">
        <v>1679</v>
      </c>
      <c r="S598" t="s">
        <v>2322</v>
      </c>
      <c r="T598" s="1">
        <v>42719.744444444441</v>
      </c>
      <c r="U598">
        <v>3</v>
      </c>
      <c r="V598">
        <v>-4.4000000000000004</v>
      </c>
      <c r="W598">
        <v>66</v>
      </c>
      <c r="X598">
        <v>30.46</v>
      </c>
      <c r="Y598">
        <v>10</v>
      </c>
      <c r="Z598" t="s">
        <v>84</v>
      </c>
      <c r="AA598">
        <v>3.5</v>
      </c>
      <c r="AC598" t="s">
        <v>366</v>
      </c>
      <c r="AD598" t="b">
        <v>0</v>
      </c>
      <c r="AE598" t="b">
        <v>0</v>
      </c>
      <c r="AF598" t="b">
        <v>0</v>
      </c>
      <c r="AG598" t="b">
        <v>0</v>
      </c>
      <c r="AH598" t="b">
        <v>0</v>
      </c>
      <c r="AI598" t="b">
        <v>0</v>
      </c>
      <c r="AJ598" t="b">
        <v>0</v>
      </c>
      <c r="AK598" t="b">
        <v>0</v>
      </c>
      <c r="AL598" t="b">
        <v>0</v>
      </c>
      <c r="AM598" t="b">
        <v>0</v>
      </c>
      <c r="AN598" t="b">
        <v>0</v>
      </c>
      <c r="AO598" t="b">
        <v>0</v>
      </c>
      <c r="AP598" t="b">
        <v>0</v>
      </c>
      <c r="AQ598" t="s">
        <v>57</v>
      </c>
      <c r="AR598" t="s">
        <v>57</v>
      </c>
      <c r="AS598" t="s">
        <v>61</v>
      </c>
      <c r="AT598" t="s">
        <v>61</v>
      </c>
      <c r="AU598">
        <f>INT(US_Accidents_March23__3[[#This Row],[Start_Time]])</f>
        <v>42719</v>
      </c>
      <c r="AV598">
        <f>HOUR(US_Accidents_March23__3[[#This Row],[Start_Time]])</f>
        <v>17</v>
      </c>
      <c r="AW598" t="str">
        <f>TEXT(US_Accidents_March23__3[[#This Row],[date]],"ddd")</f>
        <v>Thu</v>
      </c>
      <c r="AX598" t="str" cm="1">
        <f t="array" ref="AX598">_xlfn.IFS(US_Accidents_March23__3[[#This Row],[hour]]&lt;6,"NIGHT",US_Accidents_March23__3[[#This Row],[hour]]&lt;12,"MORNING",US_Accidents_March23__3[[#This Row],[hour]]&lt;17,"AFTERNOON",TRUE,"EVENING")</f>
        <v>EVENING</v>
      </c>
      <c r="AY598" t="str">
        <f>IF(WEEKDAY(US_Accidents_March23__3[[#This Row],[date]],2)&gt;5,"WEEKEND","WEEKDAY")</f>
        <v>WEEKDAY</v>
      </c>
    </row>
    <row r="599" spans="1:51" x14ac:dyDescent="0.35">
      <c r="A599" t="s">
        <v>2592</v>
      </c>
      <c r="B599" t="s">
        <v>46</v>
      </c>
      <c r="C599">
        <v>3</v>
      </c>
      <c r="D599" s="1">
        <v>42719.742326388892</v>
      </c>
      <c r="E599" s="1">
        <v>42719.783993055556</v>
      </c>
      <c r="F599">
        <v>41.542190999999995</v>
      </c>
      <c r="G599">
        <v>-87.943236999999996</v>
      </c>
      <c r="H599" t="s">
        <v>47</v>
      </c>
      <c r="I599" t="s">
        <v>47</v>
      </c>
      <c r="J599">
        <v>0.01</v>
      </c>
      <c r="K599" t="s">
        <v>2593</v>
      </c>
      <c r="L599" t="s">
        <v>934</v>
      </c>
      <c r="M599" t="s">
        <v>2418</v>
      </c>
      <c r="N599" t="s">
        <v>2353</v>
      </c>
      <c r="O599" t="s">
        <v>2321</v>
      </c>
      <c r="P599" t="s">
        <v>2594</v>
      </c>
      <c r="Q599" t="s">
        <v>53</v>
      </c>
      <c r="R599" t="s">
        <v>1679</v>
      </c>
      <c r="S599" t="s">
        <v>2379</v>
      </c>
      <c r="T599" s="1">
        <v>42719.746527777781</v>
      </c>
      <c r="U599">
        <v>1.2</v>
      </c>
      <c r="V599">
        <v>-8.5</v>
      </c>
      <c r="W599">
        <v>85</v>
      </c>
      <c r="X599">
        <v>30.42</v>
      </c>
      <c r="Y599">
        <v>10</v>
      </c>
      <c r="Z599" t="s">
        <v>113</v>
      </c>
      <c r="AA599">
        <v>4.5999999999999996</v>
      </c>
      <c r="AC599" t="s">
        <v>366</v>
      </c>
      <c r="AD599" t="b">
        <v>0</v>
      </c>
      <c r="AE599" t="b">
        <v>0</v>
      </c>
      <c r="AF599" t="b">
        <v>0</v>
      </c>
      <c r="AG599" t="b">
        <v>0</v>
      </c>
      <c r="AH599" t="b">
        <v>0</v>
      </c>
      <c r="AI599" t="b">
        <v>0</v>
      </c>
      <c r="AJ599" t="b">
        <v>0</v>
      </c>
      <c r="AK599" t="b">
        <v>0</v>
      </c>
      <c r="AL599" t="b">
        <v>0</v>
      </c>
      <c r="AM599" t="b">
        <v>0</v>
      </c>
      <c r="AN599" t="b">
        <v>0</v>
      </c>
      <c r="AO599" t="b">
        <v>0</v>
      </c>
      <c r="AP599" t="b">
        <v>0</v>
      </c>
      <c r="AQ599" t="s">
        <v>57</v>
      </c>
      <c r="AR599" t="s">
        <v>57</v>
      </c>
      <c r="AS599" t="s">
        <v>57</v>
      </c>
      <c r="AT599" t="s">
        <v>61</v>
      </c>
      <c r="AU599">
        <f>INT(US_Accidents_March23__3[[#This Row],[Start_Time]])</f>
        <v>42719</v>
      </c>
      <c r="AV599">
        <f>HOUR(US_Accidents_March23__3[[#This Row],[Start_Time]])</f>
        <v>17</v>
      </c>
      <c r="AW599" t="str">
        <f>TEXT(US_Accidents_March23__3[[#This Row],[date]],"ddd")</f>
        <v>Thu</v>
      </c>
      <c r="AX599" t="str" cm="1">
        <f t="array" ref="AX599">_xlfn.IFS(US_Accidents_March23__3[[#This Row],[hour]]&lt;6,"NIGHT",US_Accidents_March23__3[[#This Row],[hour]]&lt;12,"MORNING",US_Accidents_March23__3[[#This Row],[hour]]&lt;17,"AFTERNOON",TRUE,"EVENING")</f>
        <v>EVENING</v>
      </c>
      <c r="AY599" t="str">
        <f>IF(WEEKDAY(US_Accidents_March23__3[[#This Row],[date]],2)&gt;5,"WEEKEND","WEEKDAY")</f>
        <v>WEEKDAY</v>
      </c>
    </row>
    <row r="600" spans="1:51" x14ac:dyDescent="0.35">
      <c r="A600" t="s">
        <v>2595</v>
      </c>
      <c r="B600" t="s">
        <v>46</v>
      </c>
      <c r="C600">
        <v>2</v>
      </c>
      <c r="D600" s="1">
        <v>42719.765532407408</v>
      </c>
      <c r="E600" s="1">
        <v>42719.807199074072</v>
      </c>
      <c r="F600">
        <v>41.613945000000001</v>
      </c>
      <c r="G600">
        <v>-87.579032999999995</v>
      </c>
      <c r="H600" t="s">
        <v>47</v>
      </c>
      <c r="I600" t="s">
        <v>47</v>
      </c>
      <c r="J600">
        <v>0.01</v>
      </c>
      <c r="K600" t="s">
        <v>2596</v>
      </c>
      <c r="L600" t="s">
        <v>2597</v>
      </c>
      <c r="M600" t="s">
        <v>2598</v>
      </c>
      <c r="N600" t="s">
        <v>2341</v>
      </c>
      <c r="O600" t="s">
        <v>2321</v>
      </c>
      <c r="P600" t="s">
        <v>2599</v>
      </c>
      <c r="Q600" t="s">
        <v>53</v>
      </c>
      <c r="R600" t="s">
        <v>1679</v>
      </c>
      <c r="S600" t="s">
        <v>2391</v>
      </c>
      <c r="T600" s="1">
        <v>42719.760416666664</v>
      </c>
      <c r="U600">
        <v>4.5999999999999996</v>
      </c>
      <c r="V600">
        <v>-6</v>
      </c>
      <c r="W600">
        <v>76</v>
      </c>
      <c r="X600">
        <v>30.42</v>
      </c>
      <c r="Y600">
        <v>10</v>
      </c>
      <c r="Z600" t="s">
        <v>85</v>
      </c>
      <c r="AA600">
        <v>5.8</v>
      </c>
      <c r="AC600" t="s">
        <v>366</v>
      </c>
      <c r="AD600" t="b">
        <v>0</v>
      </c>
      <c r="AE600" t="b">
        <v>0</v>
      </c>
      <c r="AF600" t="b">
        <v>0</v>
      </c>
      <c r="AG600" t="b">
        <v>0</v>
      </c>
      <c r="AH600" t="b">
        <v>0</v>
      </c>
      <c r="AI600" t="b">
        <v>0</v>
      </c>
      <c r="AJ600" t="b">
        <v>0</v>
      </c>
      <c r="AK600" t="b">
        <v>0</v>
      </c>
      <c r="AL600" t="b">
        <v>0</v>
      </c>
      <c r="AM600" t="b">
        <v>0</v>
      </c>
      <c r="AN600" t="b">
        <v>0</v>
      </c>
      <c r="AO600" t="b">
        <v>0</v>
      </c>
      <c r="AP600" t="b">
        <v>0</v>
      </c>
      <c r="AQ600" t="s">
        <v>57</v>
      </c>
      <c r="AR600" t="s">
        <v>57</v>
      </c>
      <c r="AS600" t="s">
        <v>57</v>
      </c>
      <c r="AT600" t="s">
        <v>57</v>
      </c>
      <c r="AU600">
        <f>INT(US_Accidents_March23__3[[#This Row],[Start_Time]])</f>
        <v>42719</v>
      </c>
      <c r="AV600">
        <f>HOUR(US_Accidents_March23__3[[#This Row],[Start_Time]])</f>
        <v>18</v>
      </c>
      <c r="AW600" t="str">
        <f>TEXT(US_Accidents_March23__3[[#This Row],[date]],"ddd")</f>
        <v>Thu</v>
      </c>
      <c r="AX600" t="str" cm="1">
        <f t="array" ref="AX600">_xlfn.IFS(US_Accidents_March23__3[[#This Row],[hour]]&lt;6,"NIGHT",US_Accidents_March23__3[[#This Row],[hour]]&lt;12,"MORNING",US_Accidents_March23__3[[#This Row],[hour]]&lt;17,"AFTERNOON",TRUE,"EVENING")</f>
        <v>EVENING</v>
      </c>
      <c r="AY600" t="str">
        <f>IF(WEEKDAY(US_Accidents_March23__3[[#This Row],[date]],2)&gt;5,"WEEKEND","WEEKDAY")</f>
        <v>WEEKDAY</v>
      </c>
    </row>
    <row r="601" spans="1:51" x14ac:dyDescent="0.35">
      <c r="A601" t="s">
        <v>2600</v>
      </c>
      <c r="B601" t="s">
        <v>46</v>
      </c>
      <c r="C601">
        <v>2</v>
      </c>
      <c r="D601" s="1">
        <v>42719.816041666665</v>
      </c>
      <c r="E601" s="1">
        <v>42719.846967592595</v>
      </c>
      <c r="F601">
        <v>41.887993000000002</v>
      </c>
      <c r="G601">
        <v>-87.969169999999977</v>
      </c>
      <c r="H601" t="s">
        <v>47</v>
      </c>
      <c r="I601" t="s">
        <v>47</v>
      </c>
      <c r="J601">
        <v>0.01</v>
      </c>
      <c r="K601" t="s">
        <v>2601</v>
      </c>
      <c r="L601" t="s">
        <v>2602</v>
      </c>
      <c r="M601" t="s">
        <v>1556</v>
      </c>
      <c r="N601" t="s">
        <v>2329</v>
      </c>
      <c r="O601" t="s">
        <v>2321</v>
      </c>
      <c r="P601" t="s">
        <v>2350</v>
      </c>
      <c r="Q601" t="s">
        <v>53</v>
      </c>
      <c r="R601" t="s">
        <v>1679</v>
      </c>
      <c r="S601" t="s">
        <v>2325</v>
      </c>
      <c r="T601" s="1">
        <v>42719.82708333333</v>
      </c>
      <c r="U601">
        <v>5</v>
      </c>
      <c r="V601">
        <v>-8.1</v>
      </c>
      <c r="W601">
        <v>70</v>
      </c>
      <c r="X601">
        <v>30.43</v>
      </c>
      <c r="Y601">
        <v>10</v>
      </c>
      <c r="Z601" t="s">
        <v>113</v>
      </c>
      <c r="AA601">
        <v>8.1</v>
      </c>
      <c r="AC601" t="s">
        <v>70</v>
      </c>
      <c r="AD601" t="b">
        <v>0</v>
      </c>
      <c r="AE601" t="b">
        <v>0</v>
      </c>
      <c r="AF601" t="b">
        <v>0</v>
      </c>
      <c r="AG601" t="b">
        <v>0</v>
      </c>
      <c r="AH601" t="b">
        <v>0</v>
      </c>
      <c r="AI601" t="b">
        <v>0</v>
      </c>
      <c r="AJ601" t="b">
        <v>0</v>
      </c>
      <c r="AK601" t="b">
        <v>0</v>
      </c>
      <c r="AL601" t="b">
        <v>0</v>
      </c>
      <c r="AM601" t="b">
        <v>0</v>
      </c>
      <c r="AN601" t="b">
        <v>0</v>
      </c>
      <c r="AO601" t="b">
        <v>0</v>
      </c>
      <c r="AP601" t="b">
        <v>0</v>
      </c>
      <c r="AQ601" t="s">
        <v>57</v>
      </c>
      <c r="AR601" t="s">
        <v>57</v>
      </c>
      <c r="AS601" t="s">
        <v>57</v>
      </c>
      <c r="AT601" t="s">
        <v>57</v>
      </c>
      <c r="AU601">
        <f>INT(US_Accidents_March23__3[[#This Row],[Start_Time]])</f>
        <v>42719</v>
      </c>
      <c r="AV601">
        <f>HOUR(US_Accidents_March23__3[[#This Row],[Start_Time]])</f>
        <v>19</v>
      </c>
      <c r="AW601" t="str">
        <f>TEXT(US_Accidents_March23__3[[#This Row],[date]],"ddd")</f>
        <v>Thu</v>
      </c>
      <c r="AX601" t="str" cm="1">
        <f t="array" ref="AX601">_xlfn.IFS(US_Accidents_March23__3[[#This Row],[hour]]&lt;6,"NIGHT",US_Accidents_March23__3[[#This Row],[hour]]&lt;12,"MORNING",US_Accidents_March23__3[[#This Row],[hour]]&lt;17,"AFTERNOON",TRUE,"EVENING")</f>
        <v>EVENING</v>
      </c>
      <c r="AY601" t="str">
        <f>IF(WEEKDAY(US_Accidents_March23__3[[#This Row],[date]],2)&gt;5,"WEEKEND","WEEKDAY")</f>
        <v>WEEKDAY</v>
      </c>
    </row>
    <row r="602" spans="1:51" x14ac:dyDescent="0.35">
      <c r="A602" t="s">
        <v>2604</v>
      </c>
      <c r="B602" t="s">
        <v>46</v>
      </c>
      <c r="C602">
        <v>3</v>
      </c>
      <c r="D602" s="1">
        <v>42722.340613425928</v>
      </c>
      <c r="E602" s="1">
        <v>42722.361215277779</v>
      </c>
      <c r="F602">
        <v>42.614994000000003</v>
      </c>
      <c r="G602">
        <v>-87.952170999999979</v>
      </c>
      <c r="H602" t="s">
        <v>47</v>
      </c>
      <c r="I602" t="s">
        <v>47</v>
      </c>
      <c r="J602">
        <v>0.01</v>
      </c>
      <c r="K602" t="s">
        <v>2605</v>
      </c>
      <c r="L602" t="s">
        <v>2606</v>
      </c>
      <c r="M602" t="s">
        <v>2366</v>
      </c>
      <c r="N602" t="s">
        <v>2366</v>
      </c>
      <c r="O602" t="s">
        <v>2367</v>
      </c>
      <c r="P602" t="s">
        <v>2607</v>
      </c>
      <c r="Q602" t="s">
        <v>53</v>
      </c>
      <c r="R602" t="s">
        <v>1679</v>
      </c>
      <c r="S602" t="s">
        <v>2429</v>
      </c>
      <c r="T602" s="1">
        <v>42722.328472222223</v>
      </c>
      <c r="U602">
        <v>1</v>
      </c>
      <c r="V602">
        <v>-14.9</v>
      </c>
      <c r="W602">
        <v>75</v>
      </c>
      <c r="X602">
        <v>30.36</v>
      </c>
      <c r="Y602">
        <v>10</v>
      </c>
      <c r="Z602" t="s">
        <v>96</v>
      </c>
      <c r="AA602">
        <v>10.4</v>
      </c>
      <c r="AC602" t="s">
        <v>366</v>
      </c>
      <c r="AD602" t="b">
        <v>0</v>
      </c>
      <c r="AE602" t="b">
        <v>0</v>
      </c>
      <c r="AF602" t="b">
        <v>0</v>
      </c>
      <c r="AG602" t="b">
        <v>0</v>
      </c>
      <c r="AH602" t="b">
        <v>0</v>
      </c>
      <c r="AI602" t="b">
        <v>0</v>
      </c>
      <c r="AJ602" t="b">
        <v>0</v>
      </c>
      <c r="AK602" t="b">
        <v>0</v>
      </c>
      <c r="AL602" t="b">
        <v>0</v>
      </c>
      <c r="AM602" t="b">
        <v>0</v>
      </c>
      <c r="AN602" t="b">
        <v>0</v>
      </c>
      <c r="AO602" t="b">
        <v>0</v>
      </c>
      <c r="AP602" t="b">
        <v>0</v>
      </c>
      <c r="AQ602" t="s">
        <v>61</v>
      </c>
      <c r="AR602" t="s">
        <v>61</v>
      </c>
      <c r="AS602" t="s">
        <v>61</v>
      </c>
      <c r="AT602" t="s">
        <v>61</v>
      </c>
      <c r="AU602">
        <f>INT(US_Accidents_March23__3[[#This Row],[Start_Time]])</f>
        <v>42722</v>
      </c>
      <c r="AV602">
        <f>HOUR(US_Accidents_March23__3[[#This Row],[Start_Time]])</f>
        <v>8</v>
      </c>
      <c r="AW602" t="str">
        <f>TEXT(US_Accidents_March23__3[[#This Row],[date]],"ddd")</f>
        <v>Sun</v>
      </c>
      <c r="AX602" t="str" cm="1">
        <f t="array" ref="AX602">_xlfn.IFS(US_Accidents_March23__3[[#This Row],[hour]]&lt;6,"NIGHT",US_Accidents_March23__3[[#This Row],[hour]]&lt;12,"MORNING",US_Accidents_March23__3[[#This Row],[hour]]&lt;17,"AFTERNOON",TRUE,"EVENING")</f>
        <v>MORNING</v>
      </c>
      <c r="AY602" t="str">
        <f>IF(WEEKDAY(US_Accidents_March23__3[[#This Row],[date]],2)&gt;5,"WEEKEND","WEEKDAY")</f>
        <v>WEEKEND</v>
      </c>
    </row>
    <row r="603" spans="1:51" x14ac:dyDescent="0.35">
      <c r="A603" t="s">
        <v>2609</v>
      </c>
      <c r="B603" t="s">
        <v>46</v>
      </c>
      <c r="C603">
        <v>2</v>
      </c>
      <c r="D603" s="1">
        <v>42722.428449074076</v>
      </c>
      <c r="E603" s="1">
        <v>42722.47</v>
      </c>
      <c r="F603">
        <v>42.003723000000001</v>
      </c>
      <c r="G603">
        <v>-88.197661999999994</v>
      </c>
      <c r="H603" t="s">
        <v>47</v>
      </c>
      <c r="I603" t="s">
        <v>47</v>
      </c>
      <c r="J603">
        <v>0</v>
      </c>
      <c r="K603" t="s">
        <v>2610</v>
      </c>
      <c r="L603" t="s">
        <v>2611</v>
      </c>
      <c r="M603" t="s">
        <v>2337</v>
      </c>
      <c r="N603" t="s">
        <v>2320</v>
      </c>
      <c r="O603" t="s">
        <v>2321</v>
      </c>
      <c r="P603" t="s">
        <v>2612</v>
      </c>
      <c r="Q603" t="s">
        <v>53</v>
      </c>
      <c r="R603" t="s">
        <v>1679</v>
      </c>
      <c r="S603" t="s">
        <v>2322</v>
      </c>
      <c r="T603" s="1">
        <v>42722.411111111112</v>
      </c>
      <c r="U603">
        <v>3.9</v>
      </c>
      <c r="V603">
        <v>-15</v>
      </c>
      <c r="W603">
        <v>66</v>
      </c>
      <c r="X603">
        <v>30.48</v>
      </c>
      <c r="Y603">
        <v>10</v>
      </c>
      <c r="Z603" t="s">
        <v>102</v>
      </c>
      <c r="AA603">
        <v>16.100000000000001</v>
      </c>
      <c r="AC603" t="s">
        <v>366</v>
      </c>
      <c r="AD603" t="b">
        <v>0</v>
      </c>
      <c r="AE603" t="b">
        <v>0</v>
      </c>
      <c r="AF603" t="b">
        <v>0</v>
      </c>
      <c r="AG603" t="b">
        <v>0</v>
      </c>
      <c r="AH603" t="b">
        <v>0</v>
      </c>
      <c r="AI603" t="b">
        <v>0</v>
      </c>
      <c r="AJ603" t="b">
        <v>0</v>
      </c>
      <c r="AK603" t="b">
        <v>0</v>
      </c>
      <c r="AL603" t="b">
        <v>0</v>
      </c>
      <c r="AM603" t="b">
        <v>0</v>
      </c>
      <c r="AN603" t="b">
        <v>0</v>
      </c>
      <c r="AO603" t="b">
        <v>0</v>
      </c>
      <c r="AP603" t="b">
        <v>0</v>
      </c>
      <c r="AQ603" t="s">
        <v>61</v>
      </c>
      <c r="AR603" t="s">
        <v>61</v>
      </c>
      <c r="AS603" t="s">
        <v>61</v>
      </c>
      <c r="AT603" t="s">
        <v>61</v>
      </c>
      <c r="AU603">
        <f>INT(US_Accidents_March23__3[[#This Row],[Start_Time]])</f>
        <v>42722</v>
      </c>
      <c r="AV603">
        <f>HOUR(US_Accidents_March23__3[[#This Row],[Start_Time]])</f>
        <v>10</v>
      </c>
      <c r="AW603" t="str">
        <f>TEXT(US_Accidents_March23__3[[#This Row],[date]],"ddd")</f>
        <v>Sun</v>
      </c>
      <c r="AX603" t="str" cm="1">
        <f t="array" ref="AX603">_xlfn.IFS(US_Accidents_March23__3[[#This Row],[hour]]&lt;6,"NIGHT",US_Accidents_March23__3[[#This Row],[hour]]&lt;12,"MORNING",US_Accidents_March23__3[[#This Row],[hour]]&lt;17,"AFTERNOON",TRUE,"EVENING")</f>
        <v>MORNING</v>
      </c>
      <c r="AY603" t="str">
        <f>IF(WEEKDAY(US_Accidents_March23__3[[#This Row],[date]],2)&gt;5,"WEEKEND","WEEKDAY")</f>
        <v>WEEKEND</v>
      </c>
    </row>
    <row r="604" spans="1:51" x14ac:dyDescent="0.35">
      <c r="A604" t="s">
        <v>2613</v>
      </c>
      <c r="B604" t="s">
        <v>46</v>
      </c>
      <c r="C604">
        <v>3</v>
      </c>
      <c r="D604" s="1">
        <v>42722.572048611109</v>
      </c>
      <c r="E604" s="1">
        <v>42722.603043981479</v>
      </c>
      <c r="F604">
        <v>41.586746000000012</v>
      </c>
      <c r="G604">
        <v>-90.369086999999993</v>
      </c>
      <c r="H604" t="s">
        <v>47</v>
      </c>
      <c r="I604" t="s">
        <v>47</v>
      </c>
      <c r="J604">
        <v>0.01</v>
      </c>
      <c r="K604" t="s">
        <v>2614</v>
      </c>
      <c r="L604" t="s">
        <v>934</v>
      </c>
      <c r="M604" t="s">
        <v>2615</v>
      </c>
      <c r="N604" t="s">
        <v>2395</v>
      </c>
      <c r="O604" t="s">
        <v>1688</v>
      </c>
      <c r="P604" t="s">
        <v>2616</v>
      </c>
      <c r="Q604" t="s">
        <v>53</v>
      </c>
      <c r="R604" t="s">
        <v>1679</v>
      </c>
      <c r="S604" t="s">
        <v>2396</v>
      </c>
      <c r="T604" s="1">
        <v>42722.577777777777</v>
      </c>
      <c r="U604">
        <v>-2.9</v>
      </c>
      <c r="V604">
        <v>-21.6</v>
      </c>
      <c r="W604">
        <v>68</v>
      </c>
      <c r="X604">
        <v>30.66</v>
      </c>
      <c r="Y604">
        <v>10</v>
      </c>
      <c r="Z604" t="s">
        <v>113</v>
      </c>
      <c r="AA604">
        <v>12.7</v>
      </c>
      <c r="AC604" t="s">
        <v>366</v>
      </c>
      <c r="AD604" t="b">
        <v>0</v>
      </c>
      <c r="AE604" t="b">
        <v>0</v>
      </c>
      <c r="AF604" t="b">
        <v>0</v>
      </c>
      <c r="AG604" t="b">
        <v>0</v>
      </c>
      <c r="AH604" t="b">
        <v>0</v>
      </c>
      <c r="AI604" t="b">
        <v>0</v>
      </c>
      <c r="AJ604" t="b">
        <v>0</v>
      </c>
      <c r="AK604" t="b">
        <v>0</v>
      </c>
      <c r="AL604" t="b">
        <v>0</v>
      </c>
      <c r="AM604" t="b">
        <v>0</v>
      </c>
      <c r="AN604" t="b">
        <v>0</v>
      </c>
      <c r="AO604" t="b">
        <v>0</v>
      </c>
      <c r="AP604" t="b">
        <v>0</v>
      </c>
      <c r="AQ604" t="s">
        <v>61</v>
      </c>
      <c r="AR604" t="s">
        <v>61</v>
      </c>
      <c r="AS604" t="s">
        <v>61</v>
      </c>
      <c r="AT604" t="s">
        <v>61</v>
      </c>
      <c r="AU604">
        <f>INT(US_Accidents_March23__3[[#This Row],[Start_Time]])</f>
        <v>42722</v>
      </c>
      <c r="AV604">
        <f>HOUR(US_Accidents_March23__3[[#This Row],[Start_Time]])</f>
        <v>13</v>
      </c>
      <c r="AW604" t="str">
        <f>TEXT(US_Accidents_March23__3[[#This Row],[date]],"ddd")</f>
        <v>Sun</v>
      </c>
      <c r="AX604" t="str" cm="1">
        <f t="array" ref="AX604">_xlfn.IFS(US_Accidents_March23__3[[#This Row],[hour]]&lt;6,"NIGHT",US_Accidents_March23__3[[#This Row],[hour]]&lt;12,"MORNING",US_Accidents_March23__3[[#This Row],[hour]]&lt;17,"AFTERNOON",TRUE,"EVENING")</f>
        <v>AFTERNOON</v>
      </c>
      <c r="AY604" t="str">
        <f>IF(WEEKDAY(US_Accidents_March23__3[[#This Row],[date]],2)&gt;5,"WEEKEND","WEEKDAY")</f>
        <v>WEEKEND</v>
      </c>
    </row>
    <row r="605" spans="1:51" x14ac:dyDescent="0.35">
      <c r="A605" t="s">
        <v>2619</v>
      </c>
      <c r="B605" t="s">
        <v>46</v>
      </c>
      <c r="C605">
        <v>2</v>
      </c>
      <c r="D605" s="1">
        <v>42723.174849537034</v>
      </c>
      <c r="E605" s="1">
        <v>42723.205254629633</v>
      </c>
      <c r="F605">
        <v>41.931067999999996</v>
      </c>
      <c r="G605">
        <v>-88.156929000000005</v>
      </c>
      <c r="H605" t="s">
        <v>47</v>
      </c>
      <c r="I605" t="s">
        <v>47</v>
      </c>
      <c r="J605">
        <v>0</v>
      </c>
      <c r="K605" t="s">
        <v>2620</v>
      </c>
      <c r="L605" t="s">
        <v>2621</v>
      </c>
      <c r="M605" t="s">
        <v>2394</v>
      </c>
      <c r="N605" t="s">
        <v>2320</v>
      </c>
      <c r="O605" t="s">
        <v>2321</v>
      </c>
      <c r="P605" t="s">
        <v>2622</v>
      </c>
      <c r="Q605" t="s">
        <v>53</v>
      </c>
      <c r="R605" t="s">
        <v>1679</v>
      </c>
      <c r="S605" t="s">
        <v>2322</v>
      </c>
      <c r="T605" s="1">
        <v>42723.161111111112</v>
      </c>
      <c r="U605">
        <v>-13</v>
      </c>
      <c r="V605">
        <v>-22.7</v>
      </c>
      <c r="W605">
        <v>78</v>
      </c>
      <c r="X605">
        <v>30.76</v>
      </c>
      <c r="Y605">
        <v>10</v>
      </c>
      <c r="Z605" t="s">
        <v>165</v>
      </c>
      <c r="AA605">
        <v>3.5</v>
      </c>
      <c r="AC605" t="s">
        <v>366</v>
      </c>
      <c r="AD605" t="b">
        <v>0</v>
      </c>
      <c r="AE605" t="b">
        <v>0</v>
      </c>
      <c r="AF605" t="b">
        <v>0</v>
      </c>
      <c r="AG605" t="b">
        <v>0</v>
      </c>
      <c r="AH605" t="b">
        <v>0</v>
      </c>
      <c r="AI605" t="b">
        <v>0</v>
      </c>
      <c r="AJ605" t="b">
        <v>0</v>
      </c>
      <c r="AK605" t="b">
        <v>0</v>
      </c>
      <c r="AL605" t="b">
        <v>0</v>
      </c>
      <c r="AM605" t="b">
        <v>0</v>
      </c>
      <c r="AN605" t="b">
        <v>0</v>
      </c>
      <c r="AO605" t="b">
        <v>0</v>
      </c>
      <c r="AP605" t="b">
        <v>0</v>
      </c>
      <c r="AQ605" t="s">
        <v>57</v>
      </c>
      <c r="AR605" t="s">
        <v>57</v>
      </c>
      <c r="AS605" t="s">
        <v>57</v>
      </c>
      <c r="AT605" t="s">
        <v>57</v>
      </c>
      <c r="AU605">
        <f>INT(US_Accidents_March23__3[[#This Row],[Start_Time]])</f>
        <v>42723</v>
      </c>
      <c r="AV605">
        <f>HOUR(US_Accidents_March23__3[[#This Row],[Start_Time]])</f>
        <v>4</v>
      </c>
      <c r="AW605" t="str">
        <f>TEXT(US_Accidents_March23__3[[#This Row],[date]],"ddd")</f>
        <v>Mon</v>
      </c>
      <c r="AX605" t="str" cm="1">
        <f t="array" ref="AX605">_xlfn.IFS(US_Accidents_March23__3[[#This Row],[hour]]&lt;6,"NIGHT",US_Accidents_March23__3[[#This Row],[hour]]&lt;12,"MORNING",US_Accidents_March23__3[[#This Row],[hour]]&lt;17,"AFTERNOON",TRUE,"EVENING")</f>
        <v>NIGHT</v>
      </c>
      <c r="AY605" t="str">
        <f>IF(WEEKDAY(US_Accidents_March23__3[[#This Row],[date]],2)&gt;5,"WEEKEND","WEEKDAY")</f>
        <v>WEEKDAY</v>
      </c>
    </row>
    <row r="606" spans="1:51" x14ac:dyDescent="0.35">
      <c r="A606" t="s">
        <v>2623</v>
      </c>
      <c r="B606" t="s">
        <v>46</v>
      </c>
      <c r="C606">
        <v>2</v>
      </c>
      <c r="D606" s="1">
        <v>42723.243761574071</v>
      </c>
      <c r="E606" s="1">
        <v>42723.285277777781</v>
      </c>
      <c r="F606">
        <v>41.788634999999999</v>
      </c>
      <c r="G606">
        <v>-87.947059999999993</v>
      </c>
      <c r="H606" t="s">
        <v>47</v>
      </c>
      <c r="I606" t="s">
        <v>47</v>
      </c>
      <c r="J606">
        <v>0.01</v>
      </c>
      <c r="K606" t="s">
        <v>2361</v>
      </c>
      <c r="L606" t="s">
        <v>1033</v>
      </c>
      <c r="M606" t="s">
        <v>2362</v>
      </c>
      <c r="N606" t="s">
        <v>2329</v>
      </c>
      <c r="O606" t="s">
        <v>2321</v>
      </c>
      <c r="P606" t="s">
        <v>2363</v>
      </c>
      <c r="Q606" t="s">
        <v>53</v>
      </c>
      <c r="R606" t="s">
        <v>1679</v>
      </c>
      <c r="S606" t="s">
        <v>2330</v>
      </c>
      <c r="T606" s="1">
        <v>42723.245138888888</v>
      </c>
      <c r="U606">
        <v>-5.0999999999999996</v>
      </c>
      <c r="V606">
        <v>-17.600000000000001</v>
      </c>
      <c r="W606">
        <v>72</v>
      </c>
      <c r="X606">
        <v>30.82</v>
      </c>
      <c r="Y606">
        <v>10</v>
      </c>
      <c r="Z606" t="s">
        <v>84</v>
      </c>
      <c r="AA606">
        <v>5.8</v>
      </c>
      <c r="AC606" t="s">
        <v>366</v>
      </c>
      <c r="AD606" t="b">
        <v>0</v>
      </c>
      <c r="AE606" t="b">
        <v>0</v>
      </c>
      <c r="AF606" t="b">
        <v>0</v>
      </c>
      <c r="AG606" t="b">
        <v>0</v>
      </c>
      <c r="AH606" t="b">
        <v>1</v>
      </c>
      <c r="AI606" t="b">
        <v>0</v>
      </c>
      <c r="AJ606" t="b">
        <v>0</v>
      </c>
      <c r="AK606" t="b">
        <v>0</v>
      </c>
      <c r="AL606" t="b">
        <v>0</v>
      </c>
      <c r="AM606" t="b">
        <v>0</v>
      </c>
      <c r="AN606" t="b">
        <v>0</v>
      </c>
      <c r="AO606" t="b">
        <v>0</v>
      </c>
      <c r="AP606" t="b">
        <v>0</v>
      </c>
      <c r="AQ606" t="s">
        <v>57</v>
      </c>
      <c r="AR606" t="s">
        <v>57</v>
      </c>
      <c r="AS606" t="s">
        <v>57</v>
      </c>
      <c r="AT606" t="s">
        <v>61</v>
      </c>
      <c r="AU606">
        <f>INT(US_Accidents_March23__3[[#This Row],[Start_Time]])</f>
        <v>42723</v>
      </c>
      <c r="AV606">
        <f>HOUR(US_Accidents_March23__3[[#This Row],[Start_Time]])</f>
        <v>5</v>
      </c>
      <c r="AW606" t="str">
        <f>TEXT(US_Accidents_March23__3[[#This Row],[date]],"ddd")</f>
        <v>Mon</v>
      </c>
      <c r="AX606" t="str" cm="1">
        <f t="array" ref="AX606">_xlfn.IFS(US_Accidents_March23__3[[#This Row],[hour]]&lt;6,"NIGHT",US_Accidents_March23__3[[#This Row],[hour]]&lt;12,"MORNING",US_Accidents_March23__3[[#This Row],[hour]]&lt;17,"AFTERNOON",TRUE,"EVENING")</f>
        <v>NIGHT</v>
      </c>
      <c r="AY606" t="str">
        <f>IF(WEEKDAY(US_Accidents_March23__3[[#This Row],[date]],2)&gt;5,"WEEKEND","WEEKDAY")</f>
        <v>WEEKDAY</v>
      </c>
    </row>
    <row r="607" spans="1:51" x14ac:dyDescent="0.35">
      <c r="A607" t="s">
        <v>2624</v>
      </c>
      <c r="B607" t="s">
        <v>46</v>
      </c>
      <c r="C607">
        <v>2</v>
      </c>
      <c r="D607" s="1">
        <v>42723.267824074072</v>
      </c>
      <c r="E607" s="1">
        <v>42723.309293981481</v>
      </c>
      <c r="F607">
        <v>42.072806999999997</v>
      </c>
      <c r="G607">
        <v>-88.278846999999999</v>
      </c>
      <c r="H607" t="s">
        <v>47</v>
      </c>
      <c r="I607" t="s">
        <v>47</v>
      </c>
      <c r="J607">
        <v>0</v>
      </c>
      <c r="K607" t="s">
        <v>2625</v>
      </c>
      <c r="L607" t="s">
        <v>2626</v>
      </c>
      <c r="M607" t="s">
        <v>2347</v>
      </c>
      <c r="N607" t="s">
        <v>2348</v>
      </c>
      <c r="O607" t="s">
        <v>2321</v>
      </c>
      <c r="P607" t="s">
        <v>2627</v>
      </c>
      <c r="Q607" t="s">
        <v>53</v>
      </c>
      <c r="R607" t="s">
        <v>1679</v>
      </c>
      <c r="S607" t="s">
        <v>2322</v>
      </c>
      <c r="T607" s="1">
        <v>42723.286111111112</v>
      </c>
      <c r="U607">
        <v>-11.9</v>
      </c>
      <c r="V607">
        <v>-27.3</v>
      </c>
      <c r="W607">
        <v>78</v>
      </c>
      <c r="X607">
        <v>30.77</v>
      </c>
      <c r="Y607">
        <v>10</v>
      </c>
      <c r="Z607" t="s">
        <v>165</v>
      </c>
      <c r="AA607">
        <v>6.9</v>
      </c>
      <c r="AC607" t="s">
        <v>366</v>
      </c>
      <c r="AD607" t="b">
        <v>0</v>
      </c>
      <c r="AE607" t="b">
        <v>0</v>
      </c>
      <c r="AF607" t="b">
        <v>0</v>
      </c>
      <c r="AG607" t="b">
        <v>0</v>
      </c>
      <c r="AH607" t="b">
        <v>0</v>
      </c>
      <c r="AI607" t="b">
        <v>0</v>
      </c>
      <c r="AJ607" t="b">
        <v>0</v>
      </c>
      <c r="AK607" t="b">
        <v>0</v>
      </c>
      <c r="AL607" t="b">
        <v>0</v>
      </c>
      <c r="AM607" t="b">
        <v>0</v>
      </c>
      <c r="AN607" t="b">
        <v>0</v>
      </c>
      <c r="AO607" t="b">
        <v>0</v>
      </c>
      <c r="AP607" t="b">
        <v>0</v>
      </c>
      <c r="AQ607" t="s">
        <v>57</v>
      </c>
      <c r="AR607" t="s">
        <v>57</v>
      </c>
      <c r="AS607" t="s">
        <v>61</v>
      </c>
      <c r="AT607" t="s">
        <v>61</v>
      </c>
      <c r="AU607">
        <f>INT(US_Accidents_March23__3[[#This Row],[Start_Time]])</f>
        <v>42723</v>
      </c>
      <c r="AV607">
        <f>HOUR(US_Accidents_March23__3[[#This Row],[Start_Time]])</f>
        <v>6</v>
      </c>
      <c r="AW607" t="str">
        <f>TEXT(US_Accidents_March23__3[[#This Row],[date]],"ddd")</f>
        <v>Mon</v>
      </c>
      <c r="AX607" t="str" cm="1">
        <f t="array" ref="AX607">_xlfn.IFS(US_Accidents_March23__3[[#This Row],[hour]]&lt;6,"NIGHT",US_Accidents_March23__3[[#This Row],[hour]]&lt;12,"MORNING",US_Accidents_March23__3[[#This Row],[hour]]&lt;17,"AFTERNOON",TRUE,"EVENING")</f>
        <v>MORNING</v>
      </c>
      <c r="AY607" t="str">
        <f>IF(WEEKDAY(US_Accidents_March23__3[[#This Row],[date]],2)&gt;5,"WEEKEND","WEEKDAY")</f>
        <v>WEEKDAY</v>
      </c>
    </row>
    <row r="608" spans="1:51" x14ac:dyDescent="0.35">
      <c r="A608" t="s">
        <v>2628</v>
      </c>
      <c r="B608" t="s">
        <v>46</v>
      </c>
      <c r="C608">
        <v>3</v>
      </c>
      <c r="D608" s="1">
        <v>42723.297488425924</v>
      </c>
      <c r="E608" s="1">
        <v>42723.33861111111</v>
      </c>
      <c r="F608">
        <v>41.798423999999997</v>
      </c>
      <c r="G608">
        <v>-88.281859999999995</v>
      </c>
      <c r="H608" t="s">
        <v>47</v>
      </c>
      <c r="I608" t="s">
        <v>47</v>
      </c>
      <c r="J608">
        <v>2.33</v>
      </c>
      <c r="K608" t="s">
        <v>2629</v>
      </c>
      <c r="L608" t="s">
        <v>2383</v>
      </c>
      <c r="M608" t="s">
        <v>2371</v>
      </c>
      <c r="N608" t="s">
        <v>2348</v>
      </c>
      <c r="O608" t="s">
        <v>2321</v>
      </c>
      <c r="P608" t="s">
        <v>2630</v>
      </c>
      <c r="Q608" t="s">
        <v>53</v>
      </c>
      <c r="R608" t="s">
        <v>1679</v>
      </c>
      <c r="S608" t="s">
        <v>2352</v>
      </c>
      <c r="T608" s="1">
        <v>42723.286111111112</v>
      </c>
      <c r="U608">
        <v>-11.9</v>
      </c>
      <c r="V608">
        <v>-23.8</v>
      </c>
      <c r="W608">
        <v>74</v>
      </c>
      <c r="X608">
        <v>30.79</v>
      </c>
      <c r="Y608">
        <v>10</v>
      </c>
      <c r="Z608" t="s">
        <v>165</v>
      </c>
      <c r="AA608">
        <v>4.5999999999999996</v>
      </c>
      <c r="AC608" t="s">
        <v>366</v>
      </c>
      <c r="AD608" t="b">
        <v>0</v>
      </c>
      <c r="AE608" t="b">
        <v>0</v>
      </c>
      <c r="AF608" t="b">
        <v>0</v>
      </c>
      <c r="AG608" t="b">
        <v>0</v>
      </c>
      <c r="AH608" t="b">
        <v>0</v>
      </c>
      <c r="AI608" t="b">
        <v>0</v>
      </c>
      <c r="AJ608" t="b">
        <v>0</v>
      </c>
      <c r="AK608" t="b">
        <v>0</v>
      </c>
      <c r="AL608" t="b">
        <v>0</v>
      </c>
      <c r="AM608" t="b">
        <v>0</v>
      </c>
      <c r="AN608" t="b">
        <v>0</v>
      </c>
      <c r="AO608" t="b">
        <v>0</v>
      </c>
      <c r="AP608" t="b">
        <v>0</v>
      </c>
      <c r="AQ608" t="s">
        <v>57</v>
      </c>
      <c r="AR608" t="s">
        <v>61</v>
      </c>
      <c r="AS608" t="s">
        <v>61</v>
      </c>
      <c r="AT608" t="s">
        <v>61</v>
      </c>
      <c r="AU608">
        <f>INT(US_Accidents_March23__3[[#This Row],[Start_Time]])</f>
        <v>42723</v>
      </c>
      <c r="AV608">
        <f>HOUR(US_Accidents_March23__3[[#This Row],[Start_Time]])</f>
        <v>7</v>
      </c>
      <c r="AW608" t="str">
        <f>TEXT(US_Accidents_March23__3[[#This Row],[date]],"ddd")</f>
        <v>Mon</v>
      </c>
      <c r="AX608" t="str" cm="1">
        <f t="array" ref="AX608">_xlfn.IFS(US_Accidents_March23__3[[#This Row],[hour]]&lt;6,"NIGHT",US_Accidents_March23__3[[#This Row],[hour]]&lt;12,"MORNING",US_Accidents_March23__3[[#This Row],[hour]]&lt;17,"AFTERNOON",TRUE,"EVENING")</f>
        <v>MORNING</v>
      </c>
      <c r="AY608" t="str">
        <f>IF(WEEKDAY(US_Accidents_March23__3[[#This Row],[date]],2)&gt;5,"WEEKEND","WEEKDAY")</f>
        <v>WEEKDAY</v>
      </c>
    </row>
    <row r="609" spans="1:51" x14ac:dyDescent="0.35">
      <c r="A609" t="s">
        <v>2631</v>
      </c>
      <c r="B609" t="s">
        <v>46</v>
      </c>
      <c r="C609">
        <v>2</v>
      </c>
      <c r="D609" s="1">
        <v>42723.301400462966</v>
      </c>
      <c r="E609" s="1">
        <v>42723.342766203707</v>
      </c>
      <c r="F609">
        <v>42.238242999999997</v>
      </c>
      <c r="G609">
        <v>-88.050895999999995</v>
      </c>
      <c r="H609" t="s">
        <v>47</v>
      </c>
      <c r="I609" t="s">
        <v>47</v>
      </c>
      <c r="J609">
        <v>0.01</v>
      </c>
      <c r="K609" t="s">
        <v>2632</v>
      </c>
      <c r="L609" t="s">
        <v>2633</v>
      </c>
      <c r="M609" t="s">
        <v>2410</v>
      </c>
      <c r="N609" t="s">
        <v>975</v>
      </c>
      <c r="O609" t="s">
        <v>2321</v>
      </c>
      <c r="P609" t="s">
        <v>2411</v>
      </c>
      <c r="Q609" t="s">
        <v>53</v>
      </c>
      <c r="R609" t="s">
        <v>1679</v>
      </c>
      <c r="S609" t="s">
        <v>2354</v>
      </c>
      <c r="T609" s="1">
        <v>42723.286111111112</v>
      </c>
      <c r="U609">
        <v>-6</v>
      </c>
      <c r="V609">
        <v>-21.5</v>
      </c>
      <c r="W609">
        <v>75</v>
      </c>
      <c r="X609">
        <v>30.78</v>
      </c>
      <c r="Y609">
        <v>10</v>
      </c>
      <c r="Z609" t="s">
        <v>165</v>
      </c>
      <c r="AA609">
        <v>8.1</v>
      </c>
      <c r="AC609" t="s">
        <v>366</v>
      </c>
      <c r="AD609" t="b">
        <v>0</v>
      </c>
      <c r="AE609" t="b">
        <v>0</v>
      </c>
      <c r="AF609" t="b">
        <v>0</v>
      </c>
      <c r="AG609" t="b">
        <v>0</v>
      </c>
      <c r="AH609" t="b">
        <v>0</v>
      </c>
      <c r="AI609" t="b">
        <v>0</v>
      </c>
      <c r="AJ609" t="b">
        <v>0</v>
      </c>
      <c r="AK609" t="b">
        <v>0</v>
      </c>
      <c r="AL609" t="b">
        <v>0</v>
      </c>
      <c r="AM609" t="b">
        <v>0</v>
      </c>
      <c r="AN609" t="b">
        <v>0</v>
      </c>
      <c r="AO609" t="b">
        <v>1</v>
      </c>
      <c r="AP609" t="b">
        <v>0</v>
      </c>
      <c r="AQ609" t="s">
        <v>57</v>
      </c>
      <c r="AR609" t="s">
        <v>61</v>
      </c>
      <c r="AS609" t="s">
        <v>61</v>
      </c>
      <c r="AT609" t="s">
        <v>61</v>
      </c>
      <c r="AU609">
        <f>INT(US_Accidents_March23__3[[#This Row],[Start_Time]])</f>
        <v>42723</v>
      </c>
      <c r="AV609">
        <f>HOUR(US_Accidents_March23__3[[#This Row],[Start_Time]])</f>
        <v>7</v>
      </c>
      <c r="AW609" t="str">
        <f>TEXT(US_Accidents_March23__3[[#This Row],[date]],"ddd")</f>
        <v>Mon</v>
      </c>
      <c r="AX609" t="str" cm="1">
        <f t="array" ref="AX609">_xlfn.IFS(US_Accidents_March23__3[[#This Row],[hour]]&lt;6,"NIGHT",US_Accidents_March23__3[[#This Row],[hour]]&lt;12,"MORNING",US_Accidents_March23__3[[#This Row],[hour]]&lt;17,"AFTERNOON",TRUE,"EVENING")</f>
        <v>MORNING</v>
      </c>
      <c r="AY609" t="str">
        <f>IF(WEEKDAY(US_Accidents_March23__3[[#This Row],[date]],2)&gt;5,"WEEKEND","WEEKDAY")</f>
        <v>WEEKDAY</v>
      </c>
    </row>
    <row r="610" spans="1:51" x14ac:dyDescent="0.35">
      <c r="A610" t="s">
        <v>2634</v>
      </c>
      <c r="B610" t="s">
        <v>46</v>
      </c>
      <c r="C610">
        <v>2</v>
      </c>
      <c r="D610" s="1">
        <v>42723.312337962961</v>
      </c>
      <c r="E610" s="1">
        <v>42723.353807870371</v>
      </c>
      <c r="F610">
        <v>42.421036000000001</v>
      </c>
      <c r="G610">
        <v>-87.855011000000005</v>
      </c>
      <c r="H610" t="s">
        <v>47</v>
      </c>
      <c r="I610" t="s">
        <v>47</v>
      </c>
      <c r="J610">
        <v>0.01</v>
      </c>
      <c r="K610" t="s">
        <v>2635</v>
      </c>
      <c r="L610" t="s">
        <v>2636</v>
      </c>
      <c r="M610" t="s">
        <v>2326</v>
      </c>
      <c r="N610" t="s">
        <v>975</v>
      </c>
      <c r="O610" t="s">
        <v>2321</v>
      </c>
      <c r="P610" t="s">
        <v>2637</v>
      </c>
      <c r="Q610" t="s">
        <v>53</v>
      </c>
      <c r="R610" t="s">
        <v>1679</v>
      </c>
      <c r="S610" t="s">
        <v>2327</v>
      </c>
      <c r="T610" s="1">
        <v>42723.329861111109</v>
      </c>
      <c r="U610">
        <v>-6</v>
      </c>
      <c r="V610">
        <v>-22.6</v>
      </c>
      <c r="W610">
        <v>75</v>
      </c>
      <c r="X610">
        <v>30.77</v>
      </c>
      <c r="Y610">
        <v>10</v>
      </c>
      <c r="Z610" t="s">
        <v>69</v>
      </c>
      <c r="AA610">
        <v>9.1999999999999993</v>
      </c>
      <c r="AC610" t="s">
        <v>366</v>
      </c>
      <c r="AD610" t="b">
        <v>0</v>
      </c>
      <c r="AE610" t="b">
        <v>0</v>
      </c>
      <c r="AF610" t="b">
        <v>0</v>
      </c>
      <c r="AG610" t="b">
        <v>0</v>
      </c>
      <c r="AH610" t="b">
        <v>0</v>
      </c>
      <c r="AI610" t="b">
        <v>0</v>
      </c>
      <c r="AJ610" t="b">
        <v>0</v>
      </c>
      <c r="AK610" t="b">
        <v>0</v>
      </c>
      <c r="AL610" t="b">
        <v>0</v>
      </c>
      <c r="AM610" t="b">
        <v>0</v>
      </c>
      <c r="AN610" t="b">
        <v>0</v>
      </c>
      <c r="AO610" t="b">
        <v>1</v>
      </c>
      <c r="AP610" t="b">
        <v>0</v>
      </c>
      <c r="AQ610" t="s">
        <v>61</v>
      </c>
      <c r="AR610" t="s">
        <v>61</v>
      </c>
      <c r="AS610" t="s">
        <v>61</v>
      </c>
      <c r="AT610" t="s">
        <v>61</v>
      </c>
      <c r="AU610">
        <f>INT(US_Accidents_March23__3[[#This Row],[Start_Time]])</f>
        <v>42723</v>
      </c>
      <c r="AV610">
        <f>HOUR(US_Accidents_March23__3[[#This Row],[Start_Time]])</f>
        <v>7</v>
      </c>
      <c r="AW610" t="str">
        <f>TEXT(US_Accidents_March23__3[[#This Row],[date]],"ddd")</f>
        <v>Mon</v>
      </c>
      <c r="AX610" t="str" cm="1">
        <f t="array" ref="AX610">_xlfn.IFS(US_Accidents_March23__3[[#This Row],[hour]]&lt;6,"NIGHT",US_Accidents_March23__3[[#This Row],[hour]]&lt;12,"MORNING",US_Accidents_March23__3[[#This Row],[hour]]&lt;17,"AFTERNOON",TRUE,"EVENING")</f>
        <v>MORNING</v>
      </c>
      <c r="AY610" t="str">
        <f>IF(WEEKDAY(US_Accidents_March23__3[[#This Row],[date]],2)&gt;5,"WEEKEND","WEEKDAY")</f>
        <v>WEEKDAY</v>
      </c>
    </row>
    <row r="611" spans="1:51" x14ac:dyDescent="0.35">
      <c r="A611" t="s">
        <v>2638</v>
      </c>
      <c r="B611" t="s">
        <v>46</v>
      </c>
      <c r="C611">
        <v>3</v>
      </c>
      <c r="D611" s="1">
        <v>42723.314050925925</v>
      </c>
      <c r="E611" s="1">
        <v>42723.354895833334</v>
      </c>
      <c r="F611">
        <v>41.892471</v>
      </c>
      <c r="G611">
        <v>-87.653235999999978</v>
      </c>
      <c r="H611" t="s">
        <v>47</v>
      </c>
      <c r="I611" t="s">
        <v>47</v>
      </c>
      <c r="J611">
        <v>0.01</v>
      </c>
      <c r="K611" t="s">
        <v>2639</v>
      </c>
      <c r="L611" t="s">
        <v>2403</v>
      </c>
      <c r="M611" t="s">
        <v>2340</v>
      </c>
      <c r="N611" t="s">
        <v>2341</v>
      </c>
      <c r="O611" t="s">
        <v>2321</v>
      </c>
      <c r="P611" t="s">
        <v>2505</v>
      </c>
      <c r="Q611" t="s">
        <v>53</v>
      </c>
      <c r="R611" t="s">
        <v>1679</v>
      </c>
      <c r="S611" t="s">
        <v>2330</v>
      </c>
      <c r="T611" s="1">
        <v>42723.328472222223</v>
      </c>
      <c r="U611">
        <v>-2.9</v>
      </c>
      <c r="V611">
        <v>-16.5</v>
      </c>
      <c r="W611">
        <v>72</v>
      </c>
      <c r="X611">
        <v>30.82</v>
      </c>
      <c r="Y611">
        <v>10</v>
      </c>
      <c r="Z611" t="s">
        <v>84</v>
      </c>
      <c r="AA611">
        <v>6.9</v>
      </c>
      <c r="AC611" t="s">
        <v>362</v>
      </c>
      <c r="AD611" t="b">
        <v>0</v>
      </c>
      <c r="AE611" t="b">
        <v>0</v>
      </c>
      <c r="AF611" t="b">
        <v>0</v>
      </c>
      <c r="AG611" t="b">
        <v>0</v>
      </c>
      <c r="AH611" t="b">
        <v>0</v>
      </c>
      <c r="AI611" t="b">
        <v>0</v>
      </c>
      <c r="AJ611" t="b">
        <v>0</v>
      </c>
      <c r="AK611" t="b">
        <v>0</v>
      </c>
      <c r="AL611" t="b">
        <v>0</v>
      </c>
      <c r="AM611" t="b">
        <v>0</v>
      </c>
      <c r="AN611" t="b">
        <v>0</v>
      </c>
      <c r="AO611" t="b">
        <v>0</v>
      </c>
      <c r="AP611" t="b">
        <v>0</v>
      </c>
      <c r="AQ611" t="s">
        <v>61</v>
      </c>
      <c r="AR611" t="s">
        <v>61</v>
      </c>
      <c r="AS611" t="s">
        <v>61</v>
      </c>
      <c r="AT611" t="s">
        <v>61</v>
      </c>
      <c r="AU611">
        <f>INT(US_Accidents_March23__3[[#This Row],[Start_Time]])</f>
        <v>42723</v>
      </c>
      <c r="AV611">
        <f>HOUR(US_Accidents_March23__3[[#This Row],[Start_Time]])</f>
        <v>7</v>
      </c>
      <c r="AW611" t="str">
        <f>TEXT(US_Accidents_March23__3[[#This Row],[date]],"ddd")</f>
        <v>Mon</v>
      </c>
      <c r="AX611" t="str" cm="1">
        <f t="array" ref="AX611">_xlfn.IFS(US_Accidents_March23__3[[#This Row],[hour]]&lt;6,"NIGHT",US_Accidents_March23__3[[#This Row],[hour]]&lt;12,"MORNING",US_Accidents_March23__3[[#This Row],[hour]]&lt;17,"AFTERNOON",TRUE,"EVENING")</f>
        <v>MORNING</v>
      </c>
      <c r="AY611" t="str">
        <f>IF(WEEKDAY(US_Accidents_March23__3[[#This Row],[date]],2)&gt;5,"WEEKEND","WEEKDAY")</f>
        <v>WEEKDAY</v>
      </c>
    </row>
    <row r="612" spans="1:51" x14ac:dyDescent="0.35">
      <c r="A612" t="s">
        <v>2641</v>
      </c>
      <c r="B612" t="s">
        <v>46</v>
      </c>
      <c r="C612">
        <v>3</v>
      </c>
      <c r="D612" s="1">
        <v>42723.328750000001</v>
      </c>
      <c r="E612" s="1">
        <v>42723.359432870369</v>
      </c>
      <c r="F612">
        <v>38.655407000000004</v>
      </c>
      <c r="G612">
        <v>-90.448256999999998</v>
      </c>
      <c r="H612" t="s">
        <v>47</v>
      </c>
      <c r="I612" t="s">
        <v>47</v>
      </c>
      <c r="J612">
        <v>0.01</v>
      </c>
      <c r="K612" t="s">
        <v>2642</v>
      </c>
      <c r="L612" t="s">
        <v>2416</v>
      </c>
      <c r="M612" t="s">
        <v>2332</v>
      </c>
      <c r="N612" t="s">
        <v>2333</v>
      </c>
      <c r="O612" t="s">
        <v>2334</v>
      </c>
      <c r="P612" t="s">
        <v>2335</v>
      </c>
      <c r="Q612" t="s">
        <v>53</v>
      </c>
      <c r="R612" t="s">
        <v>1679</v>
      </c>
      <c r="S612" t="s">
        <v>2336</v>
      </c>
      <c r="T612" s="1">
        <v>42723.32708333333</v>
      </c>
      <c r="U612">
        <v>6.1</v>
      </c>
      <c r="V612">
        <v>-2.8</v>
      </c>
      <c r="W612">
        <v>73</v>
      </c>
      <c r="X612">
        <v>30.86</v>
      </c>
      <c r="Y612">
        <v>9</v>
      </c>
      <c r="Z612" t="s">
        <v>84</v>
      </c>
      <c r="AA612">
        <v>4.5999999999999996</v>
      </c>
      <c r="AC612" t="s">
        <v>353</v>
      </c>
      <c r="AD612" t="b">
        <v>0</v>
      </c>
      <c r="AE612" t="b">
        <v>0</v>
      </c>
      <c r="AF612" t="b">
        <v>0</v>
      </c>
      <c r="AG612" t="b">
        <v>0</v>
      </c>
      <c r="AH612" t="b">
        <v>0</v>
      </c>
      <c r="AI612" t="b">
        <v>0</v>
      </c>
      <c r="AJ612" t="b">
        <v>0</v>
      </c>
      <c r="AK612" t="b">
        <v>0</v>
      </c>
      <c r="AL612" t="b">
        <v>0</v>
      </c>
      <c r="AM612" t="b">
        <v>0</v>
      </c>
      <c r="AN612" t="b">
        <v>0</v>
      </c>
      <c r="AO612" t="b">
        <v>0</v>
      </c>
      <c r="AP612" t="b">
        <v>0</v>
      </c>
      <c r="AQ612" t="s">
        <v>61</v>
      </c>
      <c r="AR612" t="s">
        <v>61</v>
      </c>
      <c r="AS612" t="s">
        <v>61</v>
      </c>
      <c r="AT612" t="s">
        <v>61</v>
      </c>
      <c r="AU612">
        <f>INT(US_Accidents_March23__3[[#This Row],[Start_Time]])</f>
        <v>42723</v>
      </c>
      <c r="AV612">
        <f>HOUR(US_Accidents_March23__3[[#This Row],[Start_Time]])</f>
        <v>7</v>
      </c>
      <c r="AW612" t="str">
        <f>TEXT(US_Accidents_March23__3[[#This Row],[date]],"ddd")</f>
        <v>Mon</v>
      </c>
      <c r="AX612" t="str" cm="1">
        <f t="array" ref="AX612">_xlfn.IFS(US_Accidents_March23__3[[#This Row],[hour]]&lt;6,"NIGHT",US_Accidents_March23__3[[#This Row],[hour]]&lt;12,"MORNING",US_Accidents_March23__3[[#This Row],[hour]]&lt;17,"AFTERNOON",TRUE,"EVENING")</f>
        <v>MORNING</v>
      </c>
      <c r="AY612" t="str">
        <f>IF(WEEKDAY(US_Accidents_March23__3[[#This Row],[date]],2)&gt;5,"WEEKEND","WEEKDAY")</f>
        <v>WEEKDAY</v>
      </c>
    </row>
    <row r="613" spans="1:51" x14ac:dyDescent="0.35">
      <c r="A613" t="s">
        <v>2643</v>
      </c>
      <c r="B613" t="s">
        <v>46</v>
      </c>
      <c r="C613">
        <v>2</v>
      </c>
      <c r="D613" s="1">
        <v>42723.332337962966</v>
      </c>
      <c r="E613" s="1">
        <v>42723.373807870368</v>
      </c>
      <c r="F613">
        <v>42.197231000000002</v>
      </c>
      <c r="G613">
        <v>-87.980614000000003</v>
      </c>
      <c r="H613" t="s">
        <v>47</v>
      </c>
      <c r="I613" t="s">
        <v>47</v>
      </c>
      <c r="J613">
        <v>0.01</v>
      </c>
      <c r="K613" t="s">
        <v>2644</v>
      </c>
      <c r="L613" t="s">
        <v>1463</v>
      </c>
      <c r="M613" t="s">
        <v>2410</v>
      </c>
      <c r="N613" t="s">
        <v>975</v>
      </c>
      <c r="O613" t="s">
        <v>2321</v>
      </c>
      <c r="P613" t="s">
        <v>2411</v>
      </c>
      <c r="Q613" t="s">
        <v>53</v>
      </c>
      <c r="R613" t="s">
        <v>1679</v>
      </c>
      <c r="S613" t="s">
        <v>2354</v>
      </c>
      <c r="T613" s="1">
        <v>42723.327777777777</v>
      </c>
      <c r="U613">
        <v>-5.0999999999999996</v>
      </c>
      <c r="V613">
        <v>-22.5</v>
      </c>
      <c r="W613">
        <v>76</v>
      </c>
      <c r="X613">
        <v>30.77</v>
      </c>
      <c r="Y613">
        <v>10</v>
      </c>
      <c r="Z613" t="s">
        <v>84</v>
      </c>
      <c r="AA613">
        <v>10.4</v>
      </c>
      <c r="AC613" t="s">
        <v>366</v>
      </c>
      <c r="AD613" t="b">
        <v>0</v>
      </c>
      <c r="AE613" t="b">
        <v>0</v>
      </c>
      <c r="AF613" t="b">
        <v>0</v>
      </c>
      <c r="AG613" t="b">
        <v>0</v>
      </c>
      <c r="AH613" t="b">
        <v>0</v>
      </c>
      <c r="AI613" t="b">
        <v>0</v>
      </c>
      <c r="AJ613" t="b">
        <v>0</v>
      </c>
      <c r="AK613" t="b">
        <v>0</v>
      </c>
      <c r="AL613" t="b">
        <v>0</v>
      </c>
      <c r="AM613" t="b">
        <v>0</v>
      </c>
      <c r="AN613" t="b">
        <v>0</v>
      </c>
      <c r="AO613" t="b">
        <v>0</v>
      </c>
      <c r="AP613" t="b">
        <v>0</v>
      </c>
      <c r="AQ613" t="s">
        <v>61</v>
      </c>
      <c r="AR613" t="s">
        <v>61</v>
      </c>
      <c r="AS613" t="s">
        <v>61</v>
      </c>
      <c r="AT613" t="s">
        <v>61</v>
      </c>
      <c r="AU613">
        <f>INT(US_Accidents_March23__3[[#This Row],[Start_Time]])</f>
        <v>42723</v>
      </c>
      <c r="AV613">
        <f>HOUR(US_Accidents_March23__3[[#This Row],[Start_Time]])</f>
        <v>7</v>
      </c>
      <c r="AW613" t="str">
        <f>TEXT(US_Accidents_March23__3[[#This Row],[date]],"ddd")</f>
        <v>Mon</v>
      </c>
      <c r="AX613" t="str" cm="1">
        <f t="array" ref="AX613">_xlfn.IFS(US_Accidents_March23__3[[#This Row],[hour]]&lt;6,"NIGHT",US_Accidents_March23__3[[#This Row],[hour]]&lt;12,"MORNING",US_Accidents_March23__3[[#This Row],[hour]]&lt;17,"AFTERNOON",TRUE,"EVENING")</f>
        <v>MORNING</v>
      </c>
      <c r="AY613" t="str">
        <f>IF(WEEKDAY(US_Accidents_March23__3[[#This Row],[date]],2)&gt;5,"WEEKEND","WEEKDAY")</f>
        <v>WEEKDAY</v>
      </c>
    </row>
    <row r="614" spans="1:51" x14ac:dyDescent="0.35">
      <c r="A614" t="s">
        <v>2645</v>
      </c>
      <c r="B614" t="s">
        <v>46</v>
      </c>
      <c r="C614">
        <v>2</v>
      </c>
      <c r="D614" s="1">
        <v>42723.337638888886</v>
      </c>
      <c r="E614" s="1">
        <v>42723.356111111112</v>
      </c>
      <c r="F614">
        <v>42.498302000000002</v>
      </c>
      <c r="G614">
        <v>-90.662948999999998</v>
      </c>
      <c r="H614" t="s">
        <v>47</v>
      </c>
      <c r="I614" t="s">
        <v>47</v>
      </c>
      <c r="J614">
        <v>1.47</v>
      </c>
      <c r="K614" t="s">
        <v>2646</v>
      </c>
      <c r="L614" t="s">
        <v>153</v>
      </c>
      <c r="M614" t="s">
        <v>2647</v>
      </c>
      <c r="N614" t="s">
        <v>2647</v>
      </c>
      <c r="O614" t="s">
        <v>1688</v>
      </c>
      <c r="P614" t="s">
        <v>2648</v>
      </c>
      <c r="Q614" t="s">
        <v>53</v>
      </c>
      <c r="R614" t="s">
        <v>1679</v>
      </c>
      <c r="S614" t="s">
        <v>2649</v>
      </c>
      <c r="T614" s="1">
        <v>42723.328472222223</v>
      </c>
      <c r="U614">
        <v>-9</v>
      </c>
      <c r="V614">
        <v>-29.3</v>
      </c>
      <c r="W614">
        <v>87</v>
      </c>
      <c r="X614">
        <v>30.67</v>
      </c>
      <c r="Y614">
        <v>10</v>
      </c>
      <c r="Z614" t="s">
        <v>165</v>
      </c>
      <c r="AA614">
        <v>12.7</v>
      </c>
      <c r="AC614" t="s">
        <v>366</v>
      </c>
      <c r="AD614" t="b">
        <v>0</v>
      </c>
      <c r="AE614" t="b">
        <v>0</v>
      </c>
      <c r="AF614" t="b">
        <v>1</v>
      </c>
      <c r="AG614" t="b">
        <v>0</v>
      </c>
      <c r="AH614" t="b">
        <v>0</v>
      </c>
      <c r="AI614" t="b">
        <v>0</v>
      </c>
      <c r="AJ614" t="b">
        <v>0</v>
      </c>
      <c r="AK614" t="b">
        <v>0</v>
      </c>
      <c r="AL614" t="b">
        <v>0</v>
      </c>
      <c r="AM614" t="b">
        <v>1</v>
      </c>
      <c r="AN614" t="b">
        <v>0</v>
      </c>
      <c r="AO614" t="b">
        <v>0</v>
      </c>
      <c r="AP614" t="b">
        <v>0</v>
      </c>
      <c r="AQ614" t="s">
        <v>61</v>
      </c>
      <c r="AR614" t="s">
        <v>61</v>
      </c>
      <c r="AS614" t="s">
        <v>61</v>
      </c>
      <c r="AT614" t="s">
        <v>61</v>
      </c>
      <c r="AU614">
        <f>INT(US_Accidents_March23__3[[#This Row],[Start_Time]])</f>
        <v>42723</v>
      </c>
      <c r="AV614">
        <f>HOUR(US_Accidents_March23__3[[#This Row],[Start_Time]])</f>
        <v>8</v>
      </c>
      <c r="AW614" t="str">
        <f>TEXT(US_Accidents_March23__3[[#This Row],[date]],"ddd")</f>
        <v>Mon</v>
      </c>
      <c r="AX614" t="str" cm="1">
        <f t="array" ref="AX614">_xlfn.IFS(US_Accidents_March23__3[[#This Row],[hour]]&lt;6,"NIGHT",US_Accidents_March23__3[[#This Row],[hour]]&lt;12,"MORNING",US_Accidents_March23__3[[#This Row],[hour]]&lt;17,"AFTERNOON",TRUE,"EVENING")</f>
        <v>MORNING</v>
      </c>
      <c r="AY614" t="str">
        <f>IF(WEEKDAY(US_Accidents_March23__3[[#This Row],[date]],2)&gt;5,"WEEKEND","WEEKDAY")</f>
        <v>WEEKDAY</v>
      </c>
    </row>
    <row r="615" spans="1:51" x14ac:dyDescent="0.35">
      <c r="A615" t="s">
        <v>2650</v>
      </c>
      <c r="B615" t="s">
        <v>46</v>
      </c>
      <c r="C615">
        <v>2</v>
      </c>
      <c r="D615" s="1">
        <v>42723.349085648151</v>
      </c>
      <c r="E615" s="1">
        <v>42723.390520833331</v>
      </c>
      <c r="F615">
        <v>42.293548999999999</v>
      </c>
      <c r="G615">
        <v>-88.160576000000006</v>
      </c>
      <c r="H615" t="s">
        <v>47</v>
      </c>
      <c r="I615" t="s">
        <v>47</v>
      </c>
      <c r="J615">
        <v>0.01</v>
      </c>
      <c r="K615" t="s">
        <v>2651</v>
      </c>
      <c r="L615" t="s">
        <v>2652</v>
      </c>
      <c r="M615" t="s">
        <v>2417</v>
      </c>
      <c r="N615" t="s">
        <v>975</v>
      </c>
      <c r="O615" t="s">
        <v>2321</v>
      </c>
      <c r="P615" t="s">
        <v>2466</v>
      </c>
      <c r="Q615" t="s">
        <v>53</v>
      </c>
      <c r="R615" t="s">
        <v>1679</v>
      </c>
      <c r="S615" t="s">
        <v>2354</v>
      </c>
      <c r="T615" s="1">
        <v>42723.369444444441</v>
      </c>
      <c r="U615">
        <v>-2</v>
      </c>
      <c r="V615">
        <v>-20.5</v>
      </c>
      <c r="W615">
        <v>72</v>
      </c>
      <c r="X615">
        <v>30.78</v>
      </c>
      <c r="Y615">
        <v>10</v>
      </c>
      <c r="Z615" t="s">
        <v>84</v>
      </c>
      <c r="AA615">
        <v>12.7</v>
      </c>
      <c r="AC615" t="s">
        <v>366</v>
      </c>
      <c r="AD615" t="b">
        <v>0</v>
      </c>
      <c r="AE615" t="b">
        <v>0</v>
      </c>
      <c r="AF615" t="b">
        <v>0</v>
      </c>
      <c r="AG615" t="b">
        <v>0</v>
      </c>
      <c r="AH615" t="b">
        <v>0</v>
      </c>
      <c r="AI615" t="b">
        <v>0</v>
      </c>
      <c r="AJ615" t="b">
        <v>0</v>
      </c>
      <c r="AK615" t="b">
        <v>0</v>
      </c>
      <c r="AL615" t="b">
        <v>0</v>
      </c>
      <c r="AM615" t="b">
        <v>0</v>
      </c>
      <c r="AN615" t="b">
        <v>0</v>
      </c>
      <c r="AO615" t="b">
        <v>0</v>
      </c>
      <c r="AP615" t="b">
        <v>0</v>
      </c>
      <c r="AQ615" t="s">
        <v>61</v>
      </c>
      <c r="AR615" t="s">
        <v>61</v>
      </c>
      <c r="AS615" t="s">
        <v>61</v>
      </c>
      <c r="AT615" t="s">
        <v>61</v>
      </c>
      <c r="AU615">
        <f>INT(US_Accidents_March23__3[[#This Row],[Start_Time]])</f>
        <v>42723</v>
      </c>
      <c r="AV615">
        <f>HOUR(US_Accidents_March23__3[[#This Row],[Start_Time]])</f>
        <v>8</v>
      </c>
      <c r="AW615" t="str">
        <f>TEXT(US_Accidents_March23__3[[#This Row],[date]],"ddd")</f>
        <v>Mon</v>
      </c>
      <c r="AX615" t="str" cm="1">
        <f t="array" ref="AX615">_xlfn.IFS(US_Accidents_March23__3[[#This Row],[hour]]&lt;6,"NIGHT",US_Accidents_March23__3[[#This Row],[hour]]&lt;12,"MORNING",US_Accidents_March23__3[[#This Row],[hour]]&lt;17,"AFTERNOON",TRUE,"EVENING")</f>
        <v>MORNING</v>
      </c>
      <c r="AY615" t="str">
        <f>IF(WEEKDAY(US_Accidents_March23__3[[#This Row],[date]],2)&gt;5,"WEEKEND","WEEKDAY")</f>
        <v>WEEKDAY</v>
      </c>
    </row>
    <row r="616" spans="1:51" x14ac:dyDescent="0.35">
      <c r="A616" t="s">
        <v>2653</v>
      </c>
      <c r="B616" t="s">
        <v>46</v>
      </c>
      <c r="C616">
        <v>2</v>
      </c>
      <c r="D616" s="1">
        <v>42723.351331018515</v>
      </c>
      <c r="E616" s="1">
        <v>42723.392812500002</v>
      </c>
      <c r="F616">
        <v>41.904270000000004</v>
      </c>
      <c r="G616">
        <v>-88.032471000000001</v>
      </c>
      <c r="H616" t="s">
        <v>47</v>
      </c>
      <c r="I616" t="s">
        <v>47</v>
      </c>
      <c r="J616">
        <v>0.01</v>
      </c>
      <c r="K616" t="s">
        <v>2654</v>
      </c>
      <c r="L616" t="s">
        <v>2404</v>
      </c>
      <c r="M616" t="s">
        <v>2324</v>
      </c>
      <c r="N616" t="s">
        <v>2329</v>
      </c>
      <c r="O616" t="s">
        <v>2321</v>
      </c>
      <c r="P616" t="s">
        <v>2343</v>
      </c>
      <c r="Q616" t="s">
        <v>53</v>
      </c>
      <c r="R616" t="s">
        <v>1679</v>
      </c>
      <c r="S616" t="s">
        <v>2325</v>
      </c>
      <c r="T616" s="1">
        <v>42723.368750000001</v>
      </c>
      <c r="U616">
        <v>-0.9</v>
      </c>
      <c r="V616">
        <v>-19.100000000000001</v>
      </c>
      <c r="W616">
        <v>75</v>
      </c>
      <c r="X616">
        <v>30.77</v>
      </c>
      <c r="Y616">
        <v>10</v>
      </c>
      <c r="Z616" t="s">
        <v>84</v>
      </c>
      <c r="AA616">
        <v>12.7</v>
      </c>
      <c r="AC616" t="s">
        <v>362</v>
      </c>
      <c r="AD616" t="b">
        <v>0</v>
      </c>
      <c r="AE616" t="b">
        <v>0</v>
      </c>
      <c r="AF616" t="b">
        <v>0</v>
      </c>
      <c r="AG616" t="b">
        <v>0</v>
      </c>
      <c r="AH616" t="b">
        <v>0</v>
      </c>
      <c r="AI616" t="b">
        <v>0</v>
      </c>
      <c r="AJ616" t="b">
        <v>0</v>
      </c>
      <c r="AK616" t="b">
        <v>0</v>
      </c>
      <c r="AL616" t="b">
        <v>0</v>
      </c>
      <c r="AM616" t="b">
        <v>1</v>
      </c>
      <c r="AN616" t="b">
        <v>0</v>
      </c>
      <c r="AO616" t="b">
        <v>1</v>
      </c>
      <c r="AP616" t="b">
        <v>0</v>
      </c>
      <c r="AQ616" t="s">
        <v>61</v>
      </c>
      <c r="AR616" t="s">
        <v>61</v>
      </c>
      <c r="AS616" t="s">
        <v>61</v>
      </c>
      <c r="AT616" t="s">
        <v>61</v>
      </c>
      <c r="AU616">
        <f>INT(US_Accidents_March23__3[[#This Row],[Start_Time]])</f>
        <v>42723</v>
      </c>
      <c r="AV616">
        <f>HOUR(US_Accidents_March23__3[[#This Row],[Start_Time]])</f>
        <v>8</v>
      </c>
      <c r="AW616" t="str">
        <f>TEXT(US_Accidents_March23__3[[#This Row],[date]],"ddd")</f>
        <v>Mon</v>
      </c>
      <c r="AX616" t="str" cm="1">
        <f t="array" ref="AX616">_xlfn.IFS(US_Accidents_March23__3[[#This Row],[hour]]&lt;6,"NIGHT",US_Accidents_March23__3[[#This Row],[hour]]&lt;12,"MORNING",US_Accidents_March23__3[[#This Row],[hour]]&lt;17,"AFTERNOON",TRUE,"EVENING")</f>
        <v>MORNING</v>
      </c>
      <c r="AY616" t="str">
        <f>IF(WEEKDAY(US_Accidents_March23__3[[#This Row],[date]],2)&gt;5,"WEEKEND","WEEKDAY")</f>
        <v>WEEKDAY</v>
      </c>
    </row>
    <row r="617" spans="1:51" x14ac:dyDescent="0.35">
      <c r="A617" t="s">
        <v>2655</v>
      </c>
      <c r="B617" t="s">
        <v>46</v>
      </c>
      <c r="C617">
        <v>2</v>
      </c>
      <c r="D617" s="1">
        <v>42723.351018518515</v>
      </c>
      <c r="E617" s="1">
        <v>42723.392523148148</v>
      </c>
      <c r="F617">
        <v>41.727649999999997</v>
      </c>
      <c r="G617">
        <v>-88.027931000000024</v>
      </c>
      <c r="H617" t="s">
        <v>47</v>
      </c>
      <c r="I617" t="s">
        <v>47</v>
      </c>
      <c r="J617">
        <v>0.01</v>
      </c>
      <c r="K617" t="s">
        <v>2656</v>
      </c>
      <c r="L617" t="s">
        <v>2399</v>
      </c>
      <c r="M617" t="s">
        <v>2444</v>
      </c>
      <c r="N617" t="s">
        <v>2329</v>
      </c>
      <c r="O617" t="s">
        <v>2321</v>
      </c>
      <c r="P617" t="s">
        <v>2445</v>
      </c>
      <c r="Q617" t="s">
        <v>53</v>
      </c>
      <c r="R617" t="s">
        <v>1679</v>
      </c>
      <c r="S617" t="s">
        <v>2379</v>
      </c>
      <c r="T617" s="1">
        <v>42723.34375</v>
      </c>
      <c r="U617">
        <v>-7.4</v>
      </c>
      <c r="V617">
        <v>-18.600000000000001</v>
      </c>
      <c r="W617">
        <v>90</v>
      </c>
      <c r="X617">
        <v>30.73</v>
      </c>
      <c r="Y617">
        <v>10</v>
      </c>
      <c r="Z617" t="s">
        <v>165</v>
      </c>
      <c r="AA617">
        <v>4.5999999999999996</v>
      </c>
      <c r="AC617" t="s">
        <v>366</v>
      </c>
      <c r="AD617" t="b">
        <v>0</v>
      </c>
      <c r="AE617" t="b">
        <v>0</v>
      </c>
      <c r="AF617" t="b">
        <v>1</v>
      </c>
      <c r="AG617" t="b">
        <v>0</v>
      </c>
      <c r="AH617" t="b">
        <v>0</v>
      </c>
      <c r="AI617" t="b">
        <v>0</v>
      </c>
      <c r="AJ617" t="b">
        <v>0</v>
      </c>
      <c r="AK617" t="b">
        <v>0</v>
      </c>
      <c r="AL617" t="b">
        <v>0</v>
      </c>
      <c r="AM617" t="b">
        <v>0</v>
      </c>
      <c r="AN617" t="b">
        <v>0</v>
      </c>
      <c r="AO617" t="b">
        <v>1</v>
      </c>
      <c r="AP617" t="b">
        <v>0</v>
      </c>
      <c r="AQ617" t="s">
        <v>61</v>
      </c>
      <c r="AR617" t="s">
        <v>61</v>
      </c>
      <c r="AS617" t="s">
        <v>61</v>
      </c>
      <c r="AT617" t="s">
        <v>61</v>
      </c>
      <c r="AU617">
        <f>INT(US_Accidents_March23__3[[#This Row],[Start_Time]])</f>
        <v>42723</v>
      </c>
      <c r="AV617">
        <f>HOUR(US_Accidents_March23__3[[#This Row],[Start_Time]])</f>
        <v>8</v>
      </c>
      <c r="AW617" t="str">
        <f>TEXT(US_Accidents_March23__3[[#This Row],[date]],"ddd")</f>
        <v>Mon</v>
      </c>
      <c r="AX617" t="str" cm="1">
        <f t="array" ref="AX617">_xlfn.IFS(US_Accidents_March23__3[[#This Row],[hour]]&lt;6,"NIGHT",US_Accidents_March23__3[[#This Row],[hour]]&lt;12,"MORNING",US_Accidents_March23__3[[#This Row],[hour]]&lt;17,"AFTERNOON",TRUE,"EVENING")</f>
        <v>MORNING</v>
      </c>
      <c r="AY617" t="str">
        <f>IF(WEEKDAY(US_Accidents_March23__3[[#This Row],[date]],2)&gt;5,"WEEKEND","WEEKDAY")</f>
        <v>WEEKDAY</v>
      </c>
    </row>
    <row r="618" spans="1:51" x14ac:dyDescent="0.35">
      <c r="A618" t="s">
        <v>2657</v>
      </c>
      <c r="B618" t="s">
        <v>46</v>
      </c>
      <c r="C618">
        <v>2</v>
      </c>
      <c r="D618" s="1">
        <v>42723.351990740739</v>
      </c>
      <c r="E618" s="1">
        <v>42723.39334490741</v>
      </c>
      <c r="F618">
        <v>41.741710999999995</v>
      </c>
      <c r="G618">
        <v>-87.944243999999998</v>
      </c>
      <c r="H618" t="s">
        <v>47</v>
      </c>
      <c r="I618" t="s">
        <v>47</v>
      </c>
      <c r="J618">
        <v>0.01</v>
      </c>
      <c r="K618" t="s">
        <v>2658</v>
      </c>
      <c r="L618" t="s">
        <v>2372</v>
      </c>
      <c r="M618" t="s">
        <v>2373</v>
      </c>
      <c r="N618" t="s">
        <v>2329</v>
      </c>
      <c r="O618" t="s">
        <v>2321</v>
      </c>
      <c r="P618" t="s">
        <v>2374</v>
      </c>
      <c r="Q618" t="s">
        <v>53</v>
      </c>
      <c r="R618" t="s">
        <v>1679</v>
      </c>
      <c r="S618" t="s">
        <v>2330</v>
      </c>
      <c r="T618" s="1">
        <v>42723.370138888888</v>
      </c>
      <c r="U618">
        <v>1</v>
      </c>
      <c r="V618">
        <v>-14</v>
      </c>
      <c r="W618">
        <v>66</v>
      </c>
      <c r="X618">
        <v>30.83</v>
      </c>
      <c r="Y618">
        <v>10</v>
      </c>
      <c r="Z618" t="s">
        <v>84</v>
      </c>
      <c r="AA618">
        <v>9.1999999999999993</v>
      </c>
      <c r="AC618" t="s">
        <v>362</v>
      </c>
      <c r="AD618" t="b">
        <v>0</v>
      </c>
      <c r="AE618" t="b">
        <v>0</v>
      </c>
      <c r="AF618" t="b">
        <v>0</v>
      </c>
      <c r="AG618" t="b">
        <v>0</v>
      </c>
      <c r="AH618" t="b">
        <v>0</v>
      </c>
      <c r="AI618" t="b">
        <v>0</v>
      </c>
      <c r="AJ618" t="b">
        <v>0</v>
      </c>
      <c r="AK618" t="b">
        <v>0</v>
      </c>
      <c r="AL618" t="b">
        <v>0</v>
      </c>
      <c r="AM618" t="b">
        <v>0</v>
      </c>
      <c r="AN618" t="b">
        <v>0</v>
      </c>
      <c r="AO618" t="b">
        <v>0</v>
      </c>
      <c r="AP618" t="b">
        <v>0</v>
      </c>
      <c r="AQ618" t="s">
        <v>61</v>
      </c>
      <c r="AR618" t="s">
        <v>61</v>
      </c>
      <c r="AS618" t="s">
        <v>61</v>
      </c>
      <c r="AT618" t="s">
        <v>61</v>
      </c>
      <c r="AU618">
        <f>INT(US_Accidents_March23__3[[#This Row],[Start_Time]])</f>
        <v>42723</v>
      </c>
      <c r="AV618">
        <f>HOUR(US_Accidents_March23__3[[#This Row],[Start_Time]])</f>
        <v>8</v>
      </c>
      <c r="AW618" t="str">
        <f>TEXT(US_Accidents_March23__3[[#This Row],[date]],"ddd")</f>
        <v>Mon</v>
      </c>
      <c r="AX618" t="str" cm="1">
        <f t="array" ref="AX618">_xlfn.IFS(US_Accidents_March23__3[[#This Row],[hour]]&lt;6,"NIGHT",US_Accidents_March23__3[[#This Row],[hour]]&lt;12,"MORNING",US_Accidents_March23__3[[#This Row],[hour]]&lt;17,"AFTERNOON",TRUE,"EVENING")</f>
        <v>MORNING</v>
      </c>
      <c r="AY618" t="str">
        <f>IF(WEEKDAY(US_Accidents_March23__3[[#This Row],[date]],2)&gt;5,"WEEKEND","WEEKDAY")</f>
        <v>WEEKDAY</v>
      </c>
    </row>
    <row r="619" spans="1:51" x14ac:dyDescent="0.35">
      <c r="A619" t="s">
        <v>2659</v>
      </c>
      <c r="B619" t="s">
        <v>46</v>
      </c>
      <c r="C619">
        <v>2</v>
      </c>
      <c r="D619" s="1">
        <v>42723.360243055555</v>
      </c>
      <c r="E619" s="1">
        <v>42723.401631944442</v>
      </c>
      <c r="F619">
        <v>42.075347999999998</v>
      </c>
      <c r="G619">
        <v>-88.337280000000007</v>
      </c>
      <c r="H619" t="s">
        <v>47</v>
      </c>
      <c r="I619" t="s">
        <v>47</v>
      </c>
      <c r="J619">
        <v>0</v>
      </c>
      <c r="K619" t="s">
        <v>2660</v>
      </c>
      <c r="L619" t="s">
        <v>2661</v>
      </c>
      <c r="M619" t="s">
        <v>2347</v>
      </c>
      <c r="N619" t="s">
        <v>2348</v>
      </c>
      <c r="O619" t="s">
        <v>2321</v>
      </c>
      <c r="P619" t="s">
        <v>2662</v>
      </c>
      <c r="Q619" t="s">
        <v>53</v>
      </c>
      <c r="R619" t="s">
        <v>1679</v>
      </c>
      <c r="S619" t="s">
        <v>2322</v>
      </c>
      <c r="T619" s="1">
        <v>42723.369444444441</v>
      </c>
      <c r="U619">
        <v>-4</v>
      </c>
      <c r="V619">
        <v>-22.1</v>
      </c>
      <c r="W619">
        <v>76</v>
      </c>
      <c r="X619">
        <v>30.77</v>
      </c>
      <c r="Y619">
        <v>10</v>
      </c>
      <c r="Z619" t="s">
        <v>165</v>
      </c>
      <c r="AA619">
        <v>11.5</v>
      </c>
      <c r="AC619" t="s">
        <v>366</v>
      </c>
      <c r="AD619" t="b">
        <v>0</v>
      </c>
      <c r="AE619" t="b">
        <v>0</v>
      </c>
      <c r="AF619" t="b">
        <v>0</v>
      </c>
      <c r="AG619" t="b">
        <v>0</v>
      </c>
      <c r="AH619" t="b">
        <v>0</v>
      </c>
      <c r="AI619" t="b">
        <v>0</v>
      </c>
      <c r="AJ619" t="b">
        <v>0</v>
      </c>
      <c r="AK619" t="b">
        <v>0</v>
      </c>
      <c r="AL619" t="b">
        <v>1</v>
      </c>
      <c r="AM619" t="b">
        <v>0</v>
      </c>
      <c r="AN619" t="b">
        <v>0</v>
      </c>
      <c r="AO619" t="b">
        <v>0</v>
      </c>
      <c r="AP619" t="b">
        <v>0</v>
      </c>
      <c r="AQ619" t="s">
        <v>61</v>
      </c>
      <c r="AR619" t="s">
        <v>61</v>
      </c>
      <c r="AS619" t="s">
        <v>61</v>
      </c>
      <c r="AT619" t="s">
        <v>61</v>
      </c>
      <c r="AU619">
        <f>INT(US_Accidents_March23__3[[#This Row],[Start_Time]])</f>
        <v>42723</v>
      </c>
      <c r="AV619">
        <f>HOUR(US_Accidents_March23__3[[#This Row],[Start_Time]])</f>
        <v>8</v>
      </c>
      <c r="AW619" t="str">
        <f>TEXT(US_Accidents_March23__3[[#This Row],[date]],"ddd")</f>
        <v>Mon</v>
      </c>
      <c r="AX619" t="str" cm="1">
        <f t="array" ref="AX619">_xlfn.IFS(US_Accidents_March23__3[[#This Row],[hour]]&lt;6,"NIGHT",US_Accidents_March23__3[[#This Row],[hour]]&lt;12,"MORNING",US_Accidents_March23__3[[#This Row],[hour]]&lt;17,"AFTERNOON",TRUE,"EVENING")</f>
        <v>MORNING</v>
      </c>
      <c r="AY619" t="str">
        <f>IF(WEEKDAY(US_Accidents_March23__3[[#This Row],[date]],2)&gt;5,"WEEKEND","WEEKDAY")</f>
        <v>WEEKDAY</v>
      </c>
    </row>
    <row r="620" spans="1:51" x14ac:dyDescent="0.35">
      <c r="A620" t="s">
        <v>2663</v>
      </c>
      <c r="B620" t="s">
        <v>46</v>
      </c>
      <c r="C620">
        <v>3</v>
      </c>
      <c r="D620" s="1">
        <v>42723.375844907408</v>
      </c>
      <c r="E620" s="1">
        <v>42723.417210648149</v>
      </c>
      <c r="F620">
        <v>41.685043</v>
      </c>
      <c r="G620">
        <v>-88.067947000000004</v>
      </c>
      <c r="H620" t="s">
        <v>47</v>
      </c>
      <c r="I620" t="s">
        <v>47</v>
      </c>
      <c r="J620">
        <v>0.01</v>
      </c>
      <c r="K620" t="s">
        <v>2664</v>
      </c>
      <c r="L620" t="s">
        <v>2665</v>
      </c>
      <c r="M620" t="s">
        <v>2401</v>
      </c>
      <c r="N620" t="s">
        <v>2353</v>
      </c>
      <c r="O620" t="s">
        <v>2321</v>
      </c>
      <c r="P620" t="s">
        <v>2402</v>
      </c>
      <c r="Q620" t="s">
        <v>53</v>
      </c>
      <c r="R620" t="s">
        <v>1679</v>
      </c>
      <c r="S620" t="s">
        <v>2379</v>
      </c>
      <c r="T620" s="1">
        <v>42723.371527777781</v>
      </c>
      <c r="U620">
        <v>-2.2000000000000002</v>
      </c>
      <c r="V620">
        <v>-15.6</v>
      </c>
      <c r="W620">
        <v>92</v>
      </c>
      <c r="X620">
        <v>30.74</v>
      </c>
      <c r="Y620">
        <v>10</v>
      </c>
      <c r="Z620" t="s">
        <v>84</v>
      </c>
      <c r="AA620">
        <v>6.9</v>
      </c>
      <c r="AC620" t="s">
        <v>366</v>
      </c>
      <c r="AD620" t="b">
        <v>0</v>
      </c>
      <c r="AE620" t="b">
        <v>0</v>
      </c>
      <c r="AF620" t="b">
        <v>0</v>
      </c>
      <c r="AG620" t="b">
        <v>0</v>
      </c>
      <c r="AH620" t="b">
        <v>0</v>
      </c>
      <c r="AI620" t="b">
        <v>0</v>
      </c>
      <c r="AJ620" t="b">
        <v>0</v>
      </c>
      <c r="AK620" t="b">
        <v>0</v>
      </c>
      <c r="AL620" t="b">
        <v>0</v>
      </c>
      <c r="AM620" t="b">
        <v>0</v>
      </c>
      <c r="AN620" t="b">
        <v>0</v>
      </c>
      <c r="AO620" t="b">
        <v>0</v>
      </c>
      <c r="AP620" t="b">
        <v>0</v>
      </c>
      <c r="AQ620" t="s">
        <v>61</v>
      </c>
      <c r="AR620" t="s">
        <v>61</v>
      </c>
      <c r="AS620" t="s">
        <v>61</v>
      </c>
      <c r="AT620" t="s">
        <v>61</v>
      </c>
      <c r="AU620">
        <f>INT(US_Accidents_March23__3[[#This Row],[Start_Time]])</f>
        <v>42723</v>
      </c>
      <c r="AV620">
        <f>HOUR(US_Accidents_March23__3[[#This Row],[Start_Time]])</f>
        <v>9</v>
      </c>
      <c r="AW620" t="str">
        <f>TEXT(US_Accidents_March23__3[[#This Row],[date]],"ddd")</f>
        <v>Mon</v>
      </c>
      <c r="AX620" t="str" cm="1">
        <f t="array" ref="AX620">_xlfn.IFS(US_Accidents_March23__3[[#This Row],[hour]]&lt;6,"NIGHT",US_Accidents_March23__3[[#This Row],[hour]]&lt;12,"MORNING",US_Accidents_March23__3[[#This Row],[hour]]&lt;17,"AFTERNOON",TRUE,"EVENING")</f>
        <v>MORNING</v>
      </c>
      <c r="AY620" t="str">
        <f>IF(WEEKDAY(US_Accidents_March23__3[[#This Row],[date]],2)&gt;5,"WEEKEND","WEEKDAY")</f>
        <v>WEEKDAY</v>
      </c>
    </row>
    <row r="621" spans="1:51" x14ac:dyDescent="0.35">
      <c r="A621" t="s">
        <v>2669</v>
      </c>
      <c r="B621" t="s">
        <v>46</v>
      </c>
      <c r="C621">
        <v>2</v>
      </c>
      <c r="D621" s="1">
        <v>42723.399548611109</v>
      </c>
      <c r="E621" s="1">
        <v>42723.441006944442</v>
      </c>
      <c r="F621">
        <v>41.696422999999996</v>
      </c>
      <c r="G621">
        <v>-88.018760999999998</v>
      </c>
      <c r="H621" t="s">
        <v>47</v>
      </c>
      <c r="I621" t="s">
        <v>47</v>
      </c>
      <c r="J621">
        <v>0</v>
      </c>
      <c r="K621" t="s">
        <v>2670</v>
      </c>
      <c r="L621" t="s">
        <v>2453</v>
      </c>
      <c r="M621" t="s">
        <v>2377</v>
      </c>
      <c r="N621" t="s">
        <v>2329</v>
      </c>
      <c r="O621" t="s">
        <v>2321</v>
      </c>
      <c r="P621" t="s">
        <v>2378</v>
      </c>
      <c r="Q621" t="s">
        <v>53</v>
      </c>
      <c r="R621" t="s">
        <v>1679</v>
      </c>
      <c r="S621" t="s">
        <v>2379</v>
      </c>
      <c r="T621" s="1">
        <v>42723.399305555555</v>
      </c>
      <c r="U621">
        <v>1.8</v>
      </c>
      <c r="V621">
        <v>-12</v>
      </c>
      <c r="W621">
        <v>92</v>
      </c>
      <c r="X621">
        <v>30.74</v>
      </c>
      <c r="Y621">
        <v>10</v>
      </c>
      <c r="Z621" t="s">
        <v>84</v>
      </c>
      <c r="AA621">
        <v>8.1</v>
      </c>
      <c r="AC621" t="s">
        <v>366</v>
      </c>
      <c r="AD621" t="b">
        <v>0</v>
      </c>
      <c r="AE621" t="b">
        <v>0</v>
      </c>
      <c r="AF621" t="b">
        <v>0</v>
      </c>
      <c r="AG621" t="b">
        <v>0</v>
      </c>
      <c r="AH621" t="b">
        <v>0</v>
      </c>
      <c r="AI621" t="b">
        <v>0</v>
      </c>
      <c r="AJ621" t="b">
        <v>0</v>
      </c>
      <c r="AK621" t="b">
        <v>0</v>
      </c>
      <c r="AL621" t="b">
        <v>0</v>
      </c>
      <c r="AM621" t="b">
        <v>0</v>
      </c>
      <c r="AN621" t="b">
        <v>0</v>
      </c>
      <c r="AO621" t="b">
        <v>1</v>
      </c>
      <c r="AP621" t="b">
        <v>0</v>
      </c>
      <c r="AQ621" t="s">
        <v>61</v>
      </c>
      <c r="AR621" t="s">
        <v>61</v>
      </c>
      <c r="AS621" t="s">
        <v>61</v>
      </c>
      <c r="AT621" t="s">
        <v>61</v>
      </c>
      <c r="AU621">
        <f>INT(US_Accidents_March23__3[[#This Row],[Start_Time]])</f>
        <v>42723</v>
      </c>
      <c r="AV621">
        <f>HOUR(US_Accidents_March23__3[[#This Row],[Start_Time]])</f>
        <v>9</v>
      </c>
      <c r="AW621" t="str">
        <f>TEXT(US_Accidents_March23__3[[#This Row],[date]],"ddd")</f>
        <v>Mon</v>
      </c>
      <c r="AX621" t="str" cm="1">
        <f t="array" ref="AX621">_xlfn.IFS(US_Accidents_March23__3[[#This Row],[hour]]&lt;6,"NIGHT",US_Accidents_March23__3[[#This Row],[hour]]&lt;12,"MORNING",US_Accidents_March23__3[[#This Row],[hour]]&lt;17,"AFTERNOON",TRUE,"EVENING")</f>
        <v>MORNING</v>
      </c>
      <c r="AY621" t="str">
        <f>IF(WEEKDAY(US_Accidents_March23__3[[#This Row],[date]],2)&gt;5,"WEEKEND","WEEKDAY")</f>
        <v>WEEKDAY</v>
      </c>
    </row>
    <row r="622" spans="1:51" x14ac:dyDescent="0.35">
      <c r="A622" t="s">
        <v>2671</v>
      </c>
      <c r="B622" t="s">
        <v>46</v>
      </c>
      <c r="C622">
        <v>2</v>
      </c>
      <c r="D622" s="1">
        <v>42723.404085648152</v>
      </c>
      <c r="E622" s="1">
        <v>42723.445567129631</v>
      </c>
      <c r="F622">
        <v>42.428738000000003</v>
      </c>
      <c r="G622">
        <v>-87.913727000000023</v>
      </c>
      <c r="H622" t="s">
        <v>47</v>
      </c>
      <c r="I622" t="s">
        <v>47</v>
      </c>
      <c r="J622">
        <v>0.01</v>
      </c>
      <c r="K622" t="s">
        <v>2672</v>
      </c>
      <c r="L622" t="s">
        <v>2576</v>
      </c>
      <c r="M622" t="s">
        <v>2360</v>
      </c>
      <c r="N622" t="s">
        <v>975</v>
      </c>
      <c r="O622" t="s">
        <v>2321</v>
      </c>
      <c r="P622" t="s">
        <v>2673</v>
      </c>
      <c r="Q622" t="s">
        <v>53</v>
      </c>
      <c r="R622" t="s">
        <v>1679</v>
      </c>
      <c r="S622" t="s">
        <v>2327</v>
      </c>
      <c r="T622" s="1">
        <v>42723.413194444445</v>
      </c>
      <c r="U622">
        <v>3</v>
      </c>
      <c r="V622">
        <v>-15.5</v>
      </c>
      <c r="W622">
        <v>63</v>
      </c>
      <c r="X622">
        <v>30.77</v>
      </c>
      <c r="Y622">
        <v>10</v>
      </c>
      <c r="Z622" t="s">
        <v>84</v>
      </c>
      <c r="AA622">
        <v>15</v>
      </c>
      <c r="AC622" t="s">
        <v>366</v>
      </c>
      <c r="AD622" t="b">
        <v>0</v>
      </c>
      <c r="AE622" t="b">
        <v>0</v>
      </c>
      <c r="AF622" t="b">
        <v>0</v>
      </c>
      <c r="AG622" t="b">
        <v>0</v>
      </c>
      <c r="AH622" t="b">
        <v>0</v>
      </c>
      <c r="AI622" t="b">
        <v>0</v>
      </c>
      <c r="AJ622" t="b">
        <v>0</v>
      </c>
      <c r="AK622" t="b">
        <v>0</v>
      </c>
      <c r="AL622" t="b">
        <v>0</v>
      </c>
      <c r="AM622" t="b">
        <v>0</v>
      </c>
      <c r="AN622" t="b">
        <v>0</v>
      </c>
      <c r="AO622" t="b">
        <v>0</v>
      </c>
      <c r="AP622" t="b">
        <v>0</v>
      </c>
      <c r="AQ622" t="s">
        <v>61</v>
      </c>
      <c r="AR622" t="s">
        <v>61</v>
      </c>
      <c r="AS622" t="s">
        <v>61</v>
      </c>
      <c r="AT622" t="s">
        <v>61</v>
      </c>
      <c r="AU622">
        <f>INT(US_Accidents_March23__3[[#This Row],[Start_Time]])</f>
        <v>42723</v>
      </c>
      <c r="AV622">
        <f>HOUR(US_Accidents_March23__3[[#This Row],[Start_Time]])</f>
        <v>9</v>
      </c>
      <c r="AW622" t="str">
        <f>TEXT(US_Accidents_March23__3[[#This Row],[date]],"ddd")</f>
        <v>Mon</v>
      </c>
      <c r="AX622" t="str" cm="1">
        <f t="array" ref="AX622">_xlfn.IFS(US_Accidents_March23__3[[#This Row],[hour]]&lt;6,"NIGHT",US_Accidents_March23__3[[#This Row],[hour]]&lt;12,"MORNING",US_Accidents_March23__3[[#This Row],[hour]]&lt;17,"AFTERNOON",TRUE,"EVENING")</f>
        <v>MORNING</v>
      </c>
      <c r="AY622" t="str">
        <f>IF(WEEKDAY(US_Accidents_March23__3[[#This Row],[date]],2)&gt;5,"WEEKEND","WEEKDAY")</f>
        <v>WEEKDAY</v>
      </c>
    </row>
    <row r="623" spans="1:51" x14ac:dyDescent="0.35">
      <c r="A623" t="s">
        <v>2674</v>
      </c>
      <c r="B623" t="s">
        <v>46</v>
      </c>
      <c r="C623">
        <v>2</v>
      </c>
      <c r="D623" s="1">
        <v>42723.408773148149</v>
      </c>
      <c r="E623" s="1">
        <v>42723.458333333336</v>
      </c>
      <c r="F623">
        <v>42.018471000000012</v>
      </c>
      <c r="G623">
        <v>-88.237044999999995</v>
      </c>
      <c r="H623" t="s">
        <v>47</v>
      </c>
      <c r="I623" t="s">
        <v>47</v>
      </c>
      <c r="J623">
        <v>0.01</v>
      </c>
      <c r="K623" t="s">
        <v>2675</v>
      </c>
      <c r="L623" t="s">
        <v>2640</v>
      </c>
      <c r="M623" t="s">
        <v>2347</v>
      </c>
      <c r="N623" t="s">
        <v>2341</v>
      </c>
      <c r="O623" t="s">
        <v>2321</v>
      </c>
      <c r="P623" t="s">
        <v>2414</v>
      </c>
      <c r="Q623" t="s">
        <v>53</v>
      </c>
      <c r="R623" t="s">
        <v>1679</v>
      </c>
      <c r="S623" t="s">
        <v>2322</v>
      </c>
      <c r="T623" s="1">
        <v>42723.411111111112</v>
      </c>
      <c r="U623">
        <v>0</v>
      </c>
      <c r="V623">
        <v>-18.7</v>
      </c>
      <c r="W623">
        <v>76</v>
      </c>
      <c r="X623">
        <v>30.77</v>
      </c>
      <c r="Y623">
        <v>10</v>
      </c>
      <c r="Z623" t="s">
        <v>165</v>
      </c>
      <c r="AA623">
        <v>13.8</v>
      </c>
      <c r="AC623" t="s">
        <v>366</v>
      </c>
      <c r="AD623" t="b">
        <v>0</v>
      </c>
      <c r="AE623" t="b">
        <v>0</v>
      </c>
      <c r="AF623" t="b">
        <v>0</v>
      </c>
      <c r="AG623" t="b">
        <v>0</v>
      </c>
      <c r="AH623" t="b">
        <v>0</v>
      </c>
      <c r="AI623" t="b">
        <v>0</v>
      </c>
      <c r="AJ623" t="b">
        <v>0</v>
      </c>
      <c r="AK623" t="b">
        <v>0</v>
      </c>
      <c r="AL623" t="b">
        <v>0</v>
      </c>
      <c r="AM623" t="b">
        <v>0</v>
      </c>
      <c r="AN623" t="b">
        <v>0</v>
      </c>
      <c r="AO623" t="b">
        <v>0</v>
      </c>
      <c r="AP623" t="b">
        <v>0</v>
      </c>
      <c r="AQ623" t="s">
        <v>61</v>
      </c>
      <c r="AR623" t="s">
        <v>61</v>
      </c>
      <c r="AS623" t="s">
        <v>61</v>
      </c>
      <c r="AT623" t="s">
        <v>61</v>
      </c>
      <c r="AU623">
        <f>INT(US_Accidents_March23__3[[#This Row],[Start_Time]])</f>
        <v>42723</v>
      </c>
      <c r="AV623">
        <f>HOUR(US_Accidents_March23__3[[#This Row],[Start_Time]])</f>
        <v>9</v>
      </c>
      <c r="AW623" t="str">
        <f>TEXT(US_Accidents_March23__3[[#This Row],[date]],"ddd")</f>
        <v>Mon</v>
      </c>
      <c r="AX623" t="str" cm="1">
        <f t="array" ref="AX623">_xlfn.IFS(US_Accidents_March23__3[[#This Row],[hour]]&lt;6,"NIGHT",US_Accidents_March23__3[[#This Row],[hour]]&lt;12,"MORNING",US_Accidents_March23__3[[#This Row],[hour]]&lt;17,"AFTERNOON",TRUE,"EVENING")</f>
        <v>MORNING</v>
      </c>
      <c r="AY623" t="str">
        <f>IF(WEEKDAY(US_Accidents_March23__3[[#This Row],[date]],2)&gt;5,"WEEKEND","WEEKDAY")</f>
        <v>WEEKDAY</v>
      </c>
    </row>
    <row r="624" spans="1:51" x14ac:dyDescent="0.35">
      <c r="A624" t="s">
        <v>2676</v>
      </c>
      <c r="B624" t="s">
        <v>46</v>
      </c>
      <c r="C624">
        <v>2</v>
      </c>
      <c r="D624" s="1">
        <v>42723.428784722222</v>
      </c>
      <c r="E624" s="1">
        <v>42723.45989583333</v>
      </c>
      <c r="F624">
        <v>41.751125000000002</v>
      </c>
      <c r="G624">
        <v>-88.012718000000007</v>
      </c>
      <c r="H624" t="s">
        <v>47</v>
      </c>
      <c r="I624" t="s">
        <v>47</v>
      </c>
      <c r="J624">
        <v>0.01</v>
      </c>
      <c r="K624" t="s">
        <v>2677</v>
      </c>
      <c r="L624" t="s">
        <v>2678</v>
      </c>
      <c r="M624" t="s">
        <v>2384</v>
      </c>
      <c r="N624" t="s">
        <v>2329</v>
      </c>
      <c r="O624" t="s">
        <v>2321</v>
      </c>
      <c r="P624" t="s">
        <v>2398</v>
      </c>
      <c r="Q624" t="s">
        <v>53</v>
      </c>
      <c r="R624" t="s">
        <v>1679</v>
      </c>
      <c r="S624" t="s">
        <v>2379</v>
      </c>
      <c r="T624" s="1">
        <v>42723.427083333336</v>
      </c>
      <c r="U624">
        <v>4.0999999999999996</v>
      </c>
      <c r="V624">
        <v>-11.1</v>
      </c>
      <c r="W624">
        <v>90</v>
      </c>
      <c r="X624">
        <v>30.73</v>
      </c>
      <c r="Y624">
        <v>10</v>
      </c>
      <c r="Z624" t="s">
        <v>84</v>
      </c>
      <c r="AA624">
        <v>10.4</v>
      </c>
      <c r="AC624" t="s">
        <v>366</v>
      </c>
      <c r="AD624" t="b">
        <v>0</v>
      </c>
      <c r="AE624" t="b">
        <v>0</v>
      </c>
      <c r="AF624" t="b">
        <v>1</v>
      </c>
      <c r="AG624" t="b">
        <v>0</v>
      </c>
      <c r="AH624" t="b">
        <v>0</v>
      </c>
      <c r="AI624" t="b">
        <v>0</v>
      </c>
      <c r="AJ624" t="b">
        <v>0</v>
      </c>
      <c r="AK624" t="b">
        <v>0</v>
      </c>
      <c r="AL624" t="b">
        <v>0</v>
      </c>
      <c r="AM624" t="b">
        <v>0</v>
      </c>
      <c r="AN624" t="b">
        <v>0</v>
      </c>
      <c r="AO624" t="b">
        <v>1</v>
      </c>
      <c r="AP624" t="b">
        <v>0</v>
      </c>
      <c r="AQ624" t="s">
        <v>61</v>
      </c>
      <c r="AR624" t="s">
        <v>61</v>
      </c>
      <c r="AS624" t="s">
        <v>61</v>
      </c>
      <c r="AT624" t="s">
        <v>61</v>
      </c>
      <c r="AU624">
        <f>INT(US_Accidents_March23__3[[#This Row],[Start_Time]])</f>
        <v>42723</v>
      </c>
      <c r="AV624">
        <f>HOUR(US_Accidents_March23__3[[#This Row],[Start_Time]])</f>
        <v>10</v>
      </c>
      <c r="AW624" t="str">
        <f>TEXT(US_Accidents_March23__3[[#This Row],[date]],"ddd")</f>
        <v>Mon</v>
      </c>
      <c r="AX624" t="str" cm="1">
        <f t="array" ref="AX624">_xlfn.IFS(US_Accidents_March23__3[[#This Row],[hour]]&lt;6,"NIGHT",US_Accidents_March23__3[[#This Row],[hour]]&lt;12,"MORNING",US_Accidents_March23__3[[#This Row],[hour]]&lt;17,"AFTERNOON",TRUE,"EVENING")</f>
        <v>MORNING</v>
      </c>
      <c r="AY624" t="str">
        <f>IF(WEEKDAY(US_Accidents_March23__3[[#This Row],[date]],2)&gt;5,"WEEKEND","WEEKDAY")</f>
        <v>WEEKDAY</v>
      </c>
    </row>
    <row r="625" spans="1:51" x14ac:dyDescent="0.35">
      <c r="A625" t="s">
        <v>2679</v>
      </c>
      <c r="B625" t="s">
        <v>46</v>
      </c>
      <c r="C625">
        <v>2</v>
      </c>
      <c r="D625" s="1">
        <v>42723.436793981484</v>
      </c>
      <c r="E625" s="1">
        <v>42723.467916666668</v>
      </c>
      <c r="F625">
        <v>41.895515000000003</v>
      </c>
      <c r="G625">
        <v>-88.102294999999998</v>
      </c>
      <c r="H625" t="s">
        <v>47</v>
      </c>
      <c r="I625" t="s">
        <v>47</v>
      </c>
      <c r="J625">
        <v>0.01</v>
      </c>
      <c r="K625" t="s">
        <v>2579</v>
      </c>
      <c r="L625" t="s">
        <v>2415</v>
      </c>
      <c r="M625" t="s">
        <v>2394</v>
      </c>
      <c r="N625" t="s">
        <v>2320</v>
      </c>
      <c r="O625" t="s">
        <v>2321</v>
      </c>
      <c r="P625" t="s">
        <v>2680</v>
      </c>
      <c r="Q625" t="s">
        <v>53</v>
      </c>
      <c r="R625" t="s">
        <v>1679</v>
      </c>
      <c r="S625" t="s">
        <v>2322</v>
      </c>
      <c r="T625" s="1">
        <v>42723.452777777777</v>
      </c>
      <c r="U625">
        <v>3.9</v>
      </c>
      <c r="V625">
        <v>-13.7</v>
      </c>
      <c r="W625">
        <v>66</v>
      </c>
      <c r="X625">
        <v>30.74</v>
      </c>
      <c r="Y625">
        <v>10</v>
      </c>
      <c r="Z625" t="s">
        <v>165</v>
      </c>
      <c r="AA625">
        <v>13.8</v>
      </c>
      <c r="AC625" t="s">
        <v>366</v>
      </c>
      <c r="AD625" t="b">
        <v>0</v>
      </c>
      <c r="AE625" t="b">
        <v>0</v>
      </c>
      <c r="AF625" t="b">
        <v>1</v>
      </c>
      <c r="AG625" t="b">
        <v>0</v>
      </c>
      <c r="AH625" t="b">
        <v>0</v>
      </c>
      <c r="AI625" t="b">
        <v>0</v>
      </c>
      <c r="AJ625" t="b">
        <v>0</v>
      </c>
      <c r="AK625" t="b">
        <v>0</v>
      </c>
      <c r="AL625" t="b">
        <v>0</v>
      </c>
      <c r="AM625" t="b">
        <v>1</v>
      </c>
      <c r="AN625" t="b">
        <v>0</v>
      </c>
      <c r="AO625" t="b">
        <v>0</v>
      </c>
      <c r="AP625" t="b">
        <v>0</v>
      </c>
      <c r="AQ625" t="s">
        <v>61</v>
      </c>
      <c r="AR625" t="s">
        <v>61</v>
      </c>
      <c r="AS625" t="s">
        <v>61</v>
      </c>
      <c r="AT625" t="s">
        <v>61</v>
      </c>
      <c r="AU625">
        <f>INT(US_Accidents_March23__3[[#This Row],[Start_Time]])</f>
        <v>42723</v>
      </c>
      <c r="AV625">
        <f>HOUR(US_Accidents_March23__3[[#This Row],[Start_Time]])</f>
        <v>10</v>
      </c>
      <c r="AW625" t="str">
        <f>TEXT(US_Accidents_March23__3[[#This Row],[date]],"ddd")</f>
        <v>Mon</v>
      </c>
      <c r="AX625" t="str" cm="1">
        <f t="array" ref="AX625">_xlfn.IFS(US_Accidents_March23__3[[#This Row],[hour]]&lt;6,"NIGHT",US_Accidents_March23__3[[#This Row],[hour]]&lt;12,"MORNING",US_Accidents_March23__3[[#This Row],[hour]]&lt;17,"AFTERNOON",TRUE,"EVENING")</f>
        <v>MORNING</v>
      </c>
      <c r="AY625" t="str">
        <f>IF(WEEKDAY(US_Accidents_March23__3[[#This Row],[date]],2)&gt;5,"WEEKEND","WEEKDAY")</f>
        <v>WEEKDAY</v>
      </c>
    </row>
    <row r="626" spans="1:51" x14ac:dyDescent="0.35">
      <c r="A626" t="s">
        <v>2681</v>
      </c>
      <c r="B626" t="s">
        <v>46</v>
      </c>
      <c r="C626">
        <v>2</v>
      </c>
      <c r="D626" s="1">
        <v>42723.446099537039</v>
      </c>
      <c r="E626" s="1">
        <v>42723.487534722219</v>
      </c>
      <c r="F626">
        <v>42.278869999999998</v>
      </c>
      <c r="G626">
        <v>-87.845680000000002</v>
      </c>
      <c r="H626" t="s">
        <v>47</v>
      </c>
      <c r="I626" t="s">
        <v>47</v>
      </c>
      <c r="J626">
        <v>0.01</v>
      </c>
      <c r="K626" t="s">
        <v>2682</v>
      </c>
      <c r="L626" t="s">
        <v>2683</v>
      </c>
      <c r="M626" t="s">
        <v>2684</v>
      </c>
      <c r="N626" t="s">
        <v>975</v>
      </c>
      <c r="O626" t="s">
        <v>2321</v>
      </c>
      <c r="P626" t="s">
        <v>2685</v>
      </c>
      <c r="Q626" t="s">
        <v>53</v>
      </c>
      <c r="R626" t="s">
        <v>1679</v>
      </c>
      <c r="S626" t="s">
        <v>2327</v>
      </c>
      <c r="T626" s="1">
        <v>42723.454861111109</v>
      </c>
      <c r="U626">
        <v>7</v>
      </c>
      <c r="V626">
        <v>-12.1</v>
      </c>
      <c r="W626">
        <v>55</v>
      </c>
      <c r="X626">
        <v>30.73</v>
      </c>
      <c r="Y626">
        <v>10</v>
      </c>
      <c r="Z626" t="s">
        <v>69</v>
      </c>
      <c r="AA626">
        <v>18.399999999999999</v>
      </c>
      <c r="AC626" t="s">
        <v>366</v>
      </c>
      <c r="AD626" t="b">
        <v>0</v>
      </c>
      <c r="AE626" t="b">
        <v>0</v>
      </c>
      <c r="AF626" t="b">
        <v>0</v>
      </c>
      <c r="AG626" t="b">
        <v>0</v>
      </c>
      <c r="AH626" t="b">
        <v>0</v>
      </c>
      <c r="AI626" t="b">
        <v>0</v>
      </c>
      <c r="AJ626" t="b">
        <v>0</v>
      </c>
      <c r="AK626" t="b">
        <v>0</v>
      </c>
      <c r="AL626" t="b">
        <v>0</v>
      </c>
      <c r="AM626" t="b">
        <v>1</v>
      </c>
      <c r="AN626" t="b">
        <v>0</v>
      </c>
      <c r="AO626" t="b">
        <v>0</v>
      </c>
      <c r="AP626" t="b">
        <v>0</v>
      </c>
      <c r="AQ626" t="s">
        <v>61</v>
      </c>
      <c r="AR626" t="s">
        <v>61</v>
      </c>
      <c r="AS626" t="s">
        <v>61</v>
      </c>
      <c r="AT626" t="s">
        <v>61</v>
      </c>
      <c r="AU626">
        <f>INT(US_Accidents_March23__3[[#This Row],[Start_Time]])</f>
        <v>42723</v>
      </c>
      <c r="AV626">
        <f>HOUR(US_Accidents_March23__3[[#This Row],[Start_Time]])</f>
        <v>10</v>
      </c>
      <c r="AW626" t="str">
        <f>TEXT(US_Accidents_March23__3[[#This Row],[date]],"ddd")</f>
        <v>Mon</v>
      </c>
      <c r="AX626" t="str" cm="1">
        <f t="array" ref="AX626">_xlfn.IFS(US_Accidents_March23__3[[#This Row],[hour]]&lt;6,"NIGHT",US_Accidents_March23__3[[#This Row],[hour]]&lt;12,"MORNING",US_Accidents_March23__3[[#This Row],[hour]]&lt;17,"AFTERNOON",TRUE,"EVENING")</f>
        <v>MORNING</v>
      </c>
      <c r="AY626" t="str">
        <f>IF(WEEKDAY(US_Accidents_March23__3[[#This Row],[date]],2)&gt;5,"WEEKEND","WEEKDAY")</f>
        <v>WEEKDAY</v>
      </c>
    </row>
    <row r="627" spans="1:51" x14ac:dyDescent="0.35">
      <c r="A627" t="s">
        <v>2686</v>
      </c>
      <c r="B627" t="s">
        <v>46</v>
      </c>
      <c r="C627">
        <v>3</v>
      </c>
      <c r="D627" s="1">
        <v>42723.458460648151</v>
      </c>
      <c r="E627" s="1">
        <v>42723.5</v>
      </c>
      <c r="F627">
        <v>41.662781000000003</v>
      </c>
      <c r="G627">
        <v>-87.662827000000021</v>
      </c>
      <c r="H627" t="s">
        <v>47</v>
      </c>
      <c r="I627" t="s">
        <v>47</v>
      </c>
      <c r="J627">
        <v>0.01</v>
      </c>
      <c r="K627" t="s">
        <v>2687</v>
      </c>
      <c r="L627" t="s">
        <v>2439</v>
      </c>
      <c r="M627" t="s">
        <v>1648</v>
      </c>
      <c r="N627" t="s">
        <v>2341</v>
      </c>
      <c r="O627" t="s">
        <v>2321</v>
      </c>
      <c r="P627" t="s">
        <v>2688</v>
      </c>
      <c r="Q627" t="s">
        <v>53</v>
      </c>
      <c r="R627" t="s">
        <v>1679</v>
      </c>
      <c r="S627" t="s">
        <v>2391</v>
      </c>
      <c r="T627" s="1">
        <v>42723.454861111109</v>
      </c>
      <c r="U627">
        <v>5.9</v>
      </c>
      <c r="V627">
        <v>-9.6999999999999993</v>
      </c>
      <c r="W627">
        <v>60</v>
      </c>
      <c r="X627">
        <v>30.74</v>
      </c>
      <c r="Y627">
        <v>10</v>
      </c>
      <c r="Z627" t="s">
        <v>84</v>
      </c>
      <c r="AA627">
        <v>11.5</v>
      </c>
      <c r="AC627" t="s">
        <v>366</v>
      </c>
      <c r="AD627" t="b">
        <v>0</v>
      </c>
      <c r="AE627" t="b">
        <v>0</v>
      </c>
      <c r="AF627" t="b">
        <v>0</v>
      </c>
      <c r="AG627" t="b">
        <v>0</v>
      </c>
      <c r="AH627" t="b">
        <v>0</v>
      </c>
      <c r="AI627" t="b">
        <v>0</v>
      </c>
      <c r="AJ627" t="b">
        <v>0</v>
      </c>
      <c r="AK627" t="b">
        <v>0</v>
      </c>
      <c r="AL627" t="b">
        <v>0</v>
      </c>
      <c r="AM627" t="b">
        <v>0</v>
      </c>
      <c r="AN627" t="b">
        <v>0</v>
      </c>
      <c r="AO627" t="b">
        <v>0</v>
      </c>
      <c r="AP627" t="b">
        <v>0</v>
      </c>
      <c r="AQ627" t="s">
        <v>61</v>
      </c>
      <c r="AR627" t="s">
        <v>61</v>
      </c>
      <c r="AS627" t="s">
        <v>61</v>
      </c>
      <c r="AT627" t="s">
        <v>61</v>
      </c>
      <c r="AU627">
        <f>INT(US_Accidents_March23__3[[#This Row],[Start_Time]])</f>
        <v>42723</v>
      </c>
      <c r="AV627">
        <f>HOUR(US_Accidents_March23__3[[#This Row],[Start_Time]])</f>
        <v>11</v>
      </c>
      <c r="AW627" t="str">
        <f>TEXT(US_Accidents_March23__3[[#This Row],[date]],"ddd")</f>
        <v>Mon</v>
      </c>
      <c r="AX627" t="str" cm="1">
        <f t="array" ref="AX627">_xlfn.IFS(US_Accidents_March23__3[[#This Row],[hour]]&lt;6,"NIGHT",US_Accidents_March23__3[[#This Row],[hour]]&lt;12,"MORNING",US_Accidents_March23__3[[#This Row],[hour]]&lt;17,"AFTERNOON",TRUE,"EVENING")</f>
        <v>MORNING</v>
      </c>
      <c r="AY627" t="str">
        <f>IF(WEEKDAY(US_Accidents_March23__3[[#This Row],[date]],2)&gt;5,"WEEKEND","WEEKDAY")</f>
        <v>WEEKDAY</v>
      </c>
    </row>
    <row r="628" spans="1:51" x14ac:dyDescent="0.35">
      <c r="A628" t="s">
        <v>2689</v>
      </c>
      <c r="B628" t="s">
        <v>46</v>
      </c>
      <c r="C628">
        <v>2</v>
      </c>
      <c r="D628" s="1">
        <v>42723.483124999999</v>
      </c>
      <c r="E628" s="1">
        <v>42723.524583333332</v>
      </c>
      <c r="F628">
        <v>42.397984000000001</v>
      </c>
      <c r="G628">
        <v>-88.092124999999996</v>
      </c>
      <c r="H628" t="s">
        <v>47</v>
      </c>
      <c r="I628" t="s">
        <v>47</v>
      </c>
      <c r="J628">
        <v>0.01</v>
      </c>
      <c r="K628" t="s">
        <v>2690</v>
      </c>
      <c r="L628" t="s">
        <v>2691</v>
      </c>
      <c r="M628" t="s">
        <v>2457</v>
      </c>
      <c r="N628" t="s">
        <v>975</v>
      </c>
      <c r="O628" t="s">
        <v>2321</v>
      </c>
      <c r="P628" t="s">
        <v>2458</v>
      </c>
      <c r="Q628" t="s">
        <v>53</v>
      </c>
      <c r="R628" t="s">
        <v>1679</v>
      </c>
      <c r="S628" t="s">
        <v>2327</v>
      </c>
      <c r="T628" s="1">
        <v>42723.496527777781</v>
      </c>
      <c r="U628">
        <v>10</v>
      </c>
      <c r="V628">
        <v>-7.6</v>
      </c>
      <c r="W628">
        <v>51</v>
      </c>
      <c r="X628">
        <v>30.69</v>
      </c>
      <c r="Y628">
        <v>10</v>
      </c>
      <c r="Z628" t="s">
        <v>84</v>
      </c>
      <c r="AA628">
        <v>17.3</v>
      </c>
      <c r="AC628" t="s">
        <v>366</v>
      </c>
      <c r="AD628" t="b">
        <v>0</v>
      </c>
      <c r="AE628" t="b">
        <v>0</v>
      </c>
      <c r="AF628" t="b">
        <v>0</v>
      </c>
      <c r="AG628" t="b">
        <v>0</v>
      </c>
      <c r="AH628" t="b">
        <v>0</v>
      </c>
      <c r="AI628" t="b">
        <v>0</v>
      </c>
      <c r="AJ628" t="b">
        <v>0</v>
      </c>
      <c r="AK628" t="b">
        <v>0</v>
      </c>
      <c r="AL628" t="b">
        <v>0</v>
      </c>
      <c r="AM628" t="b">
        <v>0</v>
      </c>
      <c r="AN628" t="b">
        <v>0</v>
      </c>
      <c r="AO628" t="b">
        <v>0</v>
      </c>
      <c r="AP628" t="b">
        <v>0</v>
      </c>
      <c r="AQ628" t="s">
        <v>61</v>
      </c>
      <c r="AR628" t="s">
        <v>61</v>
      </c>
      <c r="AS628" t="s">
        <v>61</v>
      </c>
      <c r="AT628" t="s">
        <v>61</v>
      </c>
      <c r="AU628">
        <f>INT(US_Accidents_March23__3[[#This Row],[Start_Time]])</f>
        <v>42723</v>
      </c>
      <c r="AV628">
        <f>HOUR(US_Accidents_March23__3[[#This Row],[Start_Time]])</f>
        <v>11</v>
      </c>
      <c r="AW628" t="str">
        <f>TEXT(US_Accidents_March23__3[[#This Row],[date]],"ddd")</f>
        <v>Mon</v>
      </c>
      <c r="AX628" t="str" cm="1">
        <f t="array" ref="AX628">_xlfn.IFS(US_Accidents_March23__3[[#This Row],[hour]]&lt;6,"NIGHT",US_Accidents_March23__3[[#This Row],[hour]]&lt;12,"MORNING",US_Accidents_March23__3[[#This Row],[hour]]&lt;17,"AFTERNOON",TRUE,"EVENING")</f>
        <v>MORNING</v>
      </c>
      <c r="AY628" t="str">
        <f>IF(WEEKDAY(US_Accidents_March23__3[[#This Row],[date]],2)&gt;5,"WEEKEND","WEEKDAY")</f>
        <v>WEEKDAY</v>
      </c>
    </row>
    <row r="629" spans="1:51" x14ac:dyDescent="0.35">
      <c r="A629" t="s">
        <v>2692</v>
      </c>
      <c r="B629" t="s">
        <v>46</v>
      </c>
      <c r="C629">
        <v>2</v>
      </c>
      <c r="D629" s="1">
        <v>42723.490254629629</v>
      </c>
      <c r="E629" s="1">
        <v>42723.531736111108</v>
      </c>
      <c r="F629">
        <v>41.857903</v>
      </c>
      <c r="G629">
        <v>-88.138595999999978</v>
      </c>
      <c r="H629" t="s">
        <v>47</v>
      </c>
      <c r="I629" t="s">
        <v>47</v>
      </c>
      <c r="J629">
        <v>0.01</v>
      </c>
      <c r="K629" t="s">
        <v>2617</v>
      </c>
      <c r="L629" t="s">
        <v>2385</v>
      </c>
      <c r="M629" t="s">
        <v>2338</v>
      </c>
      <c r="N629" t="s">
        <v>2320</v>
      </c>
      <c r="O629" t="s">
        <v>2321</v>
      </c>
      <c r="P629" t="s">
        <v>2618</v>
      </c>
      <c r="Q629" t="s">
        <v>53</v>
      </c>
      <c r="R629" t="s">
        <v>1679</v>
      </c>
      <c r="S629" t="s">
        <v>2322</v>
      </c>
      <c r="T629" s="1">
        <v>42723.494444444441</v>
      </c>
      <c r="U629">
        <v>8.1</v>
      </c>
      <c r="V629">
        <v>-9</v>
      </c>
      <c r="W629">
        <v>53</v>
      </c>
      <c r="X629">
        <v>30.71</v>
      </c>
      <c r="Y629">
        <v>10</v>
      </c>
      <c r="Z629" t="s">
        <v>84</v>
      </c>
      <c r="AA629">
        <v>15</v>
      </c>
      <c r="AC629" t="s">
        <v>366</v>
      </c>
      <c r="AD629" t="b">
        <v>0</v>
      </c>
      <c r="AE629" t="b">
        <v>0</v>
      </c>
      <c r="AF629" t="b">
        <v>0</v>
      </c>
      <c r="AG629" t="b">
        <v>0</v>
      </c>
      <c r="AH629" t="b">
        <v>0</v>
      </c>
      <c r="AI629" t="b">
        <v>0</v>
      </c>
      <c r="AJ629" t="b">
        <v>0</v>
      </c>
      <c r="AK629" t="b">
        <v>0</v>
      </c>
      <c r="AL629" t="b">
        <v>0</v>
      </c>
      <c r="AM629" t="b">
        <v>0</v>
      </c>
      <c r="AN629" t="b">
        <v>0</v>
      </c>
      <c r="AO629" t="b">
        <v>0</v>
      </c>
      <c r="AP629" t="b">
        <v>0</v>
      </c>
      <c r="AQ629" t="s">
        <v>61</v>
      </c>
      <c r="AR629" t="s">
        <v>61</v>
      </c>
      <c r="AS629" t="s">
        <v>61</v>
      </c>
      <c r="AT629" t="s">
        <v>61</v>
      </c>
      <c r="AU629">
        <f>INT(US_Accidents_March23__3[[#This Row],[Start_Time]])</f>
        <v>42723</v>
      </c>
      <c r="AV629">
        <f>HOUR(US_Accidents_March23__3[[#This Row],[Start_Time]])</f>
        <v>11</v>
      </c>
      <c r="AW629" t="str">
        <f>TEXT(US_Accidents_March23__3[[#This Row],[date]],"ddd")</f>
        <v>Mon</v>
      </c>
      <c r="AX629" t="str" cm="1">
        <f t="array" ref="AX629">_xlfn.IFS(US_Accidents_March23__3[[#This Row],[hour]]&lt;6,"NIGHT",US_Accidents_March23__3[[#This Row],[hour]]&lt;12,"MORNING",US_Accidents_March23__3[[#This Row],[hour]]&lt;17,"AFTERNOON",TRUE,"EVENING")</f>
        <v>MORNING</v>
      </c>
      <c r="AY629" t="str">
        <f>IF(WEEKDAY(US_Accidents_March23__3[[#This Row],[date]],2)&gt;5,"WEEKEND","WEEKDAY")</f>
        <v>WEEKDAY</v>
      </c>
    </row>
    <row r="630" spans="1:51" x14ac:dyDescent="0.35">
      <c r="A630" t="s">
        <v>2693</v>
      </c>
      <c r="B630" t="s">
        <v>46</v>
      </c>
      <c r="C630">
        <v>2</v>
      </c>
      <c r="D630" s="1">
        <v>42723.534930555557</v>
      </c>
      <c r="E630" s="1">
        <v>42723.576423611114</v>
      </c>
      <c r="F630">
        <v>41.863231999999996</v>
      </c>
      <c r="G630">
        <v>-88.139907999999977</v>
      </c>
      <c r="H630" t="s">
        <v>47</v>
      </c>
      <c r="I630" t="s">
        <v>47</v>
      </c>
      <c r="J630">
        <v>0</v>
      </c>
      <c r="K630" t="s">
        <v>2694</v>
      </c>
      <c r="L630" t="s">
        <v>2695</v>
      </c>
      <c r="M630" t="s">
        <v>2338</v>
      </c>
      <c r="N630" t="s">
        <v>2320</v>
      </c>
      <c r="O630" t="s">
        <v>2321</v>
      </c>
      <c r="P630" t="s">
        <v>2696</v>
      </c>
      <c r="Q630" t="s">
        <v>53</v>
      </c>
      <c r="R630" t="s">
        <v>1679</v>
      </c>
      <c r="S630" t="s">
        <v>2322</v>
      </c>
      <c r="T630" s="1">
        <v>42723.536111111112</v>
      </c>
      <c r="U630">
        <v>10</v>
      </c>
      <c r="V630">
        <v>-7.1</v>
      </c>
      <c r="W630">
        <v>53</v>
      </c>
      <c r="X630">
        <v>30.66</v>
      </c>
      <c r="Y630">
        <v>10</v>
      </c>
      <c r="Z630" t="s">
        <v>165</v>
      </c>
      <c r="AA630">
        <v>16.100000000000001</v>
      </c>
      <c r="AC630" t="s">
        <v>366</v>
      </c>
      <c r="AD630" t="b">
        <v>0</v>
      </c>
      <c r="AE630" t="b">
        <v>0</v>
      </c>
      <c r="AF630" t="b">
        <v>0</v>
      </c>
      <c r="AG630" t="b">
        <v>0</v>
      </c>
      <c r="AH630" t="b">
        <v>0</v>
      </c>
      <c r="AI630" t="b">
        <v>0</v>
      </c>
      <c r="AJ630" t="b">
        <v>0</v>
      </c>
      <c r="AK630" t="b">
        <v>0</v>
      </c>
      <c r="AL630" t="b">
        <v>0</v>
      </c>
      <c r="AM630" t="b">
        <v>0</v>
      </c>
      <c r="AN630" t="b">
        <v>0</v>
      </c>
      <c r="AO630" t="b">
        <v>0</v>
      </c>
      <c r="AP630" t="b">
        <v>0</v>
      </c>
      <c r="AQ630" t="s">
        <v>61</v>
      </c>
      <c r="AR630" t="s">
        <v>61</v>
      </c>
      <c r="AS630" t="s">
        <v>61</v>
      </c>
      <c r="AT630" t="s">
        <v>61</v>
      </c>
      <c r="AU630">
        <f>INT(US_Accidents_March23__3[[#This Row],[Start_Time]])</f>
        <v>42723</v>
      </c>
      <c r="AV630">
        <f>HOUR(US_Accidents_March23__3[[#This Row],[Start_Time]])</f>
        <v>12</v>
      </c>
      <c r="AW630" t="str">
        <f>TEXT(US_Accidents_March23__3[[#This Row],[date]],"ddd")</f>
        <v>Mon</v>
      </c>
      <c r="AX630" t="str" cm="1">
        <f t="array" ref="AX630">_xlfn.IFS(US_Accidents_March23__3[[#This Row],[hour]]&lt;6,"NIGHT",US_Accidents_March23__3[[#This Row],[hour]]&lt;12,"MORNING",US_Accidents_March23__3[[#This Row],[hour]]&lt;17,"AFTERNOON",TRUE,"EVENING")</f>
        <v>AFTERNOON</v>
      </c>
      <c r="AY630" t="str">
        <f>IF(WEEKDAY(US_Accidents_March23__3[[#This Row],[date]],2)&gt;5,"WEEKEND","WEEKDAY")</f>
        <v>WEEKDAY</v>
      </c>
    </row>
    <row r="631" spans="1:51" x14ac:dyDescent="0.35">
      <c r="A631" t="s">
        <v>2697</v>
      </c>
      <c r="B631" t="s">
        <v>46</v>
      </c>
      <c r="C631">
        <v>2</v>
      </c>
      <c r="D631" s="1">
        <v>42723.575486111113</v>
      </c>
      <c r="E631" s="1">
        <v>42723.606527777774</v>
      </c>
      <c r="F631">
        <v>41.752559999999995</v>
      </c>
      <c r="G631">
        <v>-87.965614000000002</v>
      </c>
      <c r="H631" t="s">
        <v>47</v>
      </c>
      <c r="I631" t="s">
        <v>47</v>
      </c>
      <c r="J631">
        <v>0.01</v>
      </c>
      <c r="K631" t="s">
        <v>2698</v>
      </c>
      <c r="L631" t="s">
        <v>2472</v>
      </c>
      <c r="M631" t="s">
        <v>2444</v>
      </c>
      <c r="N631" t="s">
        <v>2320</v>
      </c>
      <c r="O631" t="s">
        <v>2321</v>
      </c>
      <c r="P631" t="s">
        <v>2699</v>
      </c>
      <c r="Q631" t="s">
        <v>53</v>
      </c>
      <c r="R631" t="s">
        <v>1679</v>
      </c>
      <c r="S631" t="s">
        <v>2379</v>
      </c>
      <c r="T631" s="1">
        <v>42723.579861111109</v>
      </c>
      <c r="U631">
        <v>12.6</v>
      </c>
      <c r="V631">
        <v>-3.3</v>
      </c>
      <c r="W631">
        <v>67</v>
      </c>
      <c r="X631">
        <v>30.61</v>
      </c>
      <c r="Y631">
        <v>10</v>
      </c>
      <c r="Z631" t="s">
        <v>165</v>
      </c>
      <c r="AA631">
        <v>15</v>
      </c>
      <c r="AC631" t="s">
        <v>366</v>
      </c>
      <c r="AD631" t="b">
        <v>0</v>
      </c>
      <c r="AE631" t="b">
        <v>0</v>
      </c>
      <c r="AF631" t="b">
        <v>0</v>
      </c>
      <c r="AG631" t="b">
        <v>0</v>
      </c>
      <c r="AH631" t="b">
        <v>0</v>
      </c>
      <c r="AI631" t="b">
        <v>0</v>
      </c>
      <c r="AJ631" t="b">
        <v>0</v>
      </c>
      <c r="AK631" t="b">
        <v>0</v>
      </c>
      <c r="AL631" t="b">
        <v>0</v>
      </c>
      <c r="AM631" t="b">
        <v>0</v>
      </c>
      <c r="AN631" t="b">
        <v>0</v>
      </c>
      <c r="AO631" t="b">
        <v>0</v>
      </c>
      <c r="AP631" t="b">
        <v>0</v>
      </c>
      <c r="AQ631" t="s">
        <v>61</v>
      </c>
      <c r="AR631" t="s">
        <v>61</v>
      </c>
      <c r="AS631" t="s">
        <v>61</v>
      </c>
      <c r="AT631" t="s">
        <v>61</v>
      </c>
      <c r="AU631">
        <f>INT(US_Accidents_March23__3[[#This Row],[Start_Time]])</f>
        <v>42723</v>
      </c>
      <c r="AV631">
        <f>HOUR(US_Accidents_March23__3[[#This Row],[Start_Time]])</f>
        <v>13</v>
      </c>
      <c r="AW631" t="str">
        <f>TEXT(US_Accidents_March23__3[[#This Row],[date]],"ddd")</f>
        <v>Mon</v>
      </c>
      <c r="AX631" t="str" cm="1">
        <f t="array" ref="AX631">_xlfn.IFS(US_Accidents_March23__3[[#This Row],[hour]]&lt;6,"NIGHT",US_Accidents_March23__3[[#This Row],[hour]]&lt;12,"MORNING",US_Accidents_March23__3[[#This Row],[hour]]&lt;17,"AFTERNOON",TRUE,"EVENING")</f>
        <v>AFTERNOON</v>
      </c>
      <c r="AY631" t="str">
        <f>IF(WEEKDAY(US_Accidents_March23__3[[#This Row],[date]],2)&gt;5,"WEEKEND","WEEKDAY")</f>
        <v>WEEKDAY</v>
      </c>
    </row>
    <row r="632" spans="1:51" x14ac:dyDescent="0.35">
      <c r="A632" t="s">
        <v>2700</v>
      </c>
      <c r="B632" t="s">
        <v>46</v>
      </c>
      <c r="C632">
        <v>2</v>
      </c>
      <c r="D632" s="1">
        <v>42723.596689814818</v>
      </c>
      <c r="E632" s="1">
        <v>42723.627812500003</v>
      </c>
      <c r="F632">
        <v>41.760471000000003</v>
      </c>
      <c r="G632">
        <v>-87.974143999999995</v>
      </c>
      <c r="H632" t="s">
        <v>47</v>
      </c>
      <c r="I632" t="s">
        <v>47</v>
      </c>
      <c r="J632">
        <v>0.01</v>
      </c>
      <c r="K632" t="s">
        <v>2701</v>
      </c>
      <c r="L632" t="s">
        <v>2575</v>
      </c>
      <c r="M632" t="s">
        <v>2444</v>
      </c>
      <c r="N632" t="s">
        <v>2329</v>
      </c>
      <c r="O632" t="s">
        <v>2321</v>
      </c>
      <c r="P632" t="s">
        <v>2445</v>
      </c>
      <c r="Q632" t="s">
        <v>53</v>
      </c>
      <c r="R632" t="s">
        <v>1679</v>
      </c>
      <c r="S632" t="s">
        <v>2379</v>
      </c>
      <c r="T632" s="1">
        <v>42723.59375</v>
      </c>
      <c r="U632">
        <v>13.1</v>
      </c>
      <c r="V632">
        <v>-3.1</v>
      </c>
      <c r="W632">
        <v>64</v>
      </c>
      <c r="X632">
        <v>30.6</v>
      </c>
      <c r="Y632">
        <v>10</v>
      </c>
      <c r="Z632" t="s">
        <v>84</v>
      </c>
      <c r="AA632">
        <v>16.100000000000001</v>
      </c>
      <c r="AC632" t="s">
        <v>366</v>
      </c>
      <c r="AD632" t="b">
        <v>0</v>
      </c>
      <c r="AE632" t="b">
        <v>0</v>
      </c>
      <c r="AF632" t="b">
        <v>0</v>
      </c>
      <c r="AG632" t="b">
        <v>0</v>
      </c>
      <c r="AH632" t="b">
        <v>0</v>
      </c>
      <c r="AI632" t="b">
        <v>0</v>
      </c>
      <c r="AJ632" t="b">
        <v>0</v>
      </c>
      <c r="AK632" t="b">
        <v>0</v>
      </c>
      <c r="AL632" t="b">
        <v>0</v>
      </c>
      <c r="AM632" t="b">
        <v>0</v>
      </c>
      <c r="AN632" t="b">
        <v>0</v>
      </c>
      <c r="AO632" t="b">
        <v>0</v>
      </c>
      <c r="AP632" t="b">
        <v>0</v>
      </c>
      <c r="AQ632" t="s">
        <v>61</v>
      </c>
      <c r="AR632" t="s">
        <v>61</v>
      </c>
      <c r="AS632" t="s">
        <v>61</v>
      </c>
      <c r="AT632" t="s">
        <v>61</v>
      </c>
      <c r="AU632">
        <f>INT(US_Accidents_March23__3[[#This Row],[Start_Time]])</f>
        <v>42723</v>
      </c>
      <c r="AV632">
        <f>HOUR(US_Accidents_March23__3[[#This Row],[Start_Time]])</f>
        <v>14</v>
      </c>
      <c r="AW632" t="str">
        <f>TEXT(US_Accidents_March23__3[[#This Row],[date]],"ddd")</f>
        <v>Mon</v>
      </c>
      <c r="AX632" t="str" cm="1">
        <f t="array" ref="AX632">_xlfn.IFS(US_Accidents_March23__3[[#This Row],[hour]]&lt;6,"NIGHT",US_Accidents_March23__3[[#This Row],[hour]]&lt;12,"MORNING",US_Accidents_March23__3[[#This Row],[hour]]&lt;17,"AFTERNOON",TRUE,"EVENING")</f>
        <v>AFTERNOON</v>
      </c>
      <c r="AY632" t="str">
        <f>IF(WEEKDAY(US_Accidents_March23__3[[#This Row],[date]],2)&gt;5,"WEEKEND","WEEKDAY")</f>
        <v>WEEKDAY</v>
      </c>
    </row>
    <row r="633" spans="1:51" x14ac:dyDescent="0.35">
      <c r="A633" t="s">
        <v>2702</v>
      </c>
      <c r="B633" t="s">
        <v>46</v>
      </c>
      <c r="C633">
        <v>2</v>
      </c>
      <c r="D633" s="1">
        <v>42723.605856481481</v>
      </c>
      <c r="E633" s="1">
        <v>42723.636932870373</v>
      </c>
      <c r="F633">
        <v>41.995913999999999</v>
      </c>
      <c r="G633">
        <v>-88.337851999999998</v>
      </c>
      <c r="H633" t="s">
        <v>47</v>
      </c>
      <c r="I633" t="s">
        <v>47</v>
      </c>
      <c r="J633">
        <v>0.01</v>
      </c>
      <c r="K633" t="s">
        <v>2703</v>
      </c>
      <c r="L633" t="s">
        <v>2704</v>
      </c>
      <c r="M633" t="s">
        <v>2347</v>
      </c>
      <c r="N633" t="s">
        <v>2348</v>
      </c>
      <c r="O633" t="s">
        <v>2321</v>
      </c>
      <c r="P633" t="s">
        <v>2349</v>
      </c>
      <c r="Q633" t="s">
        <v>53</v>
      </c>
      <c r="R633" t="s">
        <v>1679</v>
      </c>
      <c r="S633" t="s">
        <v>2322</v>
      </c>
      <c r="T633" s="1">
        <v>42723.619444444441</v>
      </c>
      <c r="U633">
        <v>10.9</v>
      </c>
      <c r="V633">
        <v>-4.7</v>
      </c>
      <c r="W633">
        <v>61</v>
      </c>
      <c r="X633">
        <v>30.63</v>
      </c>
      <c r="Y633">
        <v>10</v>
      </c>
      <c r="Z633" t="s">
        <v>165</v>
      </c>
      <c r="AA633">
        <v>13.8</v>
      </c>
      <c r="AC633" t="s">
        <v>366</v>
      </c>
      <c r="AD633" t="b">
        <v>0</v>
      </c>
      <c r="AE633" t="b">
        <v>0</v>
      </c>
      <c r="AF633" t="b">
        <v>0</v>
      </c>
      <c r="AG633" t="b">
        <v>0</v>
      </c>
      <c r="AH633" t="b">
        <v>0</v>
      </c>
      <c r="AI633" t="b">
        <v>0</v>
      </c>
      <c r="AJ633" t="b">
        <v>0</v>
      </c>
      <c r="AK633" t="b">
        <v>0</v>
      </c>
      <c r="AL633" t="b">
        <v>0</v>
      </c>
      <c r="AM633" t="b">
        <v>0</v>
      </c>
      <c r="AN633" t="b">
        <v>0</v>
      </c>
      <c r="AO633" t="b">
        <v>1</v>
      </c>
      <c r="AP633" t="b">
        <v>0</v>
      </c>
      <c r="AQ633" t="s">
        <v>61</v>
      </c>
      <c r="AR633" t="s">
        <v>61</v>
      </c>
      <c r="AS633" t="s">
        <v>61</v>
      </c>
      <c r="AT633" t="s">
        <v>61</v>
      </c>
      <c r="AU633">
        <f>INT(US_Accidents_March23__3[[#This Row],[Start_Time]])</f>
        <v>42723</v>
      </c>
      <c r="AV633">
        <f>HOUR(US_Accidents_March23__3[[#This Row],[Start_Time]])</f>
        <v>14</v>
      </c>
      <c r="AW633" t="str">
        <f>TEXT(US_Accidents_March23__3[[#This Row],[date]],"ddd")</f>
        <v>Mon</v>
      </c>
      <c r="AX633" t="str" cm="1">
        <f t="array" ref="AX633">_xlfn.IFS(US_Accidents_March23__3[[#This Row],[hour]]&lt;6,"NIGHT",US_Accidents_March23__3[[#This Row],[hour]]&lt;12,"MORNING",US_Accidents_March23__3[[#This Row],[hour]]&lt;17,"AFTERNOON",TRUE,"EVENING")</f>
        <v>AFTERNOON</v>
      </c>
      <c r="AY633" t="str">
        <f>IF(WEEKDAY(US_Accidents_March23__3[[#This Row],[date]],2)&gt;5,"WEEKEND","WEEKDAY")</f>
        <v>WEEKDAY</v>
      </c>
    </row>
    <row r="634" spans="1:51" x14ac:dyDescent="0.35">
      <c r="A634" t="s">
        <v>2706</v>
      </c>
      <c r="B634" t="s">
        <v>46</v>
      </c>
      <c r="C634">
        <v>2</v>
      </c>
      <c r="D634" s="1">
        <v>42723.714259259257</v>
      </c>
      <c r="E634" s="1">
        <v>42723.755925925929</v>
      </c>
      <c r="F634">
        <v>41.667029999999997</v>
      </c>
      <c r="G634">
        <v>-88.125152999999997</v>
      </c>
      <c r="H634" t="s">
        <v>47</v>
      </c>
      <c r="I634" t="s">
        <v>47</v>
      </c>
      <c r="J634">
        <v>0.01</v>
      </c>
      <c r="K634" t="s">
        <v>2707</v>
      </c>
      <c r="L634" t="s">
        <v>2708</v>
      </c>
      <c r="M634" t="s">
        <v>2608</v>
      </c>
      <c r="N634" t="s">
        <v>2353</v>
      </c>
      <c r="O634" t="s">
        <v>2321</v>
      </c>
      <c r="P634" t="s">
        <v>2709</v>
      </c>
      <c r="Q634" t="s">
        <v>53</v>
      </c>
      <c r="R634" t="s">
        <v>1679</v>
      </c>
      <c r="S634" t="s">
        <v>2379</v>
      </c>
      <c r="T634" s="1">
        <v>42723.71875</v>
      </c>
      <c r="U634">
        <v>11.8</v>
      </c>
      <c r="V634">
        <v>-3</v>
      </c>
      <c r="W634">
        <v>80</v>
      </c>
      <c r="X634">
        <v>30.57</v>
      </c>
      <c r="Y634">
        <v>10</v>
      </c>
      <c r="Z634" t="s">
        <v>84</v>
      </c>
      <c r="AA634">
        <v>12.7</v>
      </c>
      <c r="AC634" t="s">
        <v>366</v>
      </c>
      <c r="AD634" t="b">
        <v>0</v>
      </c>
      <c r="AE634" t="b">
        <v>0</v>
      </c>
      <c r="AF634" t="b">
        <v>0</v>
      </c>
      <c r="AG634" t="b">
        <v>0</v>
      </c>
      <c r="AH634" t="b">
        <v>0</v>
      </c>
      <c r="AI634" t="b">
        <v>0</v>
      </c>
      <c r="AJ634" t="b">
        <v>0</v>
      </c>
      <c r="AK634" t="b">
        <v>0</v>
      </c>
      <c r="AL634" t="b">
        <v>0</v>
      </c>
      <c r="AM634" t="b">
        <v>0</v>
      </c>
      <c r="AN634" t="b">
        <v>0</v>
      </c>
      <c r="AO634" t="b">
        <v>0</v>
      </c>
      <c r="AP634" t="b">
        <v>0</v>
      </c>
      <c r="AQ634" t="s">
        <v>57</v>
      </c>
      <c r="AR634" t="s">
        <v>57</v>
      </c>
      <c r="AS634" t="s">
        <v>61</v>
      </c>
      <c r="AT634" t="s">
        <v>61</v>
      </c>
      <c r="AU634">
        <f>INT(US_Accidents_March23__3[[#This Row],[Start_Time]])</f>
        <v>42723</v>
      </c>
      <c r="AV634">
        <f>HOUR(US_Accidents_March23__3[[#This Row],[Start_Time]])</f>
        <v>17</v>
      </c>
      <c r="AW634" t="str">
        <f>TEXT(US_Accidents_March23__3[[#This Row],[date]],"ddd")</f>
        <v>Mon</v>
      </c>
      <c r="AX634" t="str" cm="1">
        <f t="array" ref="AX634">_xlfn.IFS(US_Accidents_March23__3[[#This Row],[hour]]&lt;6,"NIGHT",US_Accidents_March23__3[[#This Row],[hour]]&lt;12,"MORNING",US_Accidents_March23__3[[#This Row],[hour]]&lt;17,"AFTERNOON",TRUE,"EVENING")</f>
        <v>EVENING</v>
      </c>
      <c r="AY634" t="str">
        <f>IF(WEEKDAY(US_Accidents_March23__3[[#This Row],[date]],2)&gt;5,"WEEKEND","WEEKDAY")</f>
        <v>WEEKDAY</v>
      </c>
    </row>
    <row r="635" spans="1:51" x14ac:dyDescent="0.35">
      <c r="A635" t="s">
        <v>2712</v>
      </c>
      <c r="B635" t="s">
        <v>46</v>
      </c>
      <c r="C635">
        <v>2</v>
      </c>
      <c r="D635" s="1">
        <v>42724.475949074076</v>
      </c>
      <c r="E635" s="1">
        <v>42724.517465277779</v>
      </c>
      <c r="F635">
        <v>41.727649999999997</v>
      </c>
      <c r="G635">
        <v>-88.027931000000024</v>
      </c>
      <c r="H635" t="s">
        <v>47</v>
      </c>
      <c r="I635" t="s">
        <v>47</v>
      </c>
      <c r="J635">
        <v>0.01</v>
      </c>
      <c r="K635" t="s">
        <v>2705</v>
      </c>
      <c r="L635" t="s">
        <v>2399</v>
      </c>
      <c r="M635" t="s">
        <v>2444</v>
      </c>
      <c r="N635" t="s">
        <v>2329</v>
      </c>
      <c r="O635" t="s">
        <v>2321</v>
      </c>
      <c r="P635" t="s">
        <v>2445</v>
      </c>
      <c r="Q635" t="s">
        <v>53</v>
      </c>
      <c r="R635" t="s">
        <v>1679</v>
      </c>
      <c r="S635" t="s">
        <v>2379</v>
      </c>
      <c r="T635" s="1">
        <v>42724.46875</v>
      </c>
      <c r="U635">
        <v>25.3</v>
      </c>
      <c r="V635">
        <v>10.7</v>
      </c>
      <c r="W635">
        <v>66</v>
      </c>
      <c r="X635">
        <v>30.21</v>
      </c>
      <c r="Y635">
        <v>10</v>
      </c>
      <c r="Z635" t="s">
        <v>85</v>
      </c>
      <c r="AA635">
        <v>21.9</v>
      </c>
      <c r="AC635" t="s">
        <v>366</v>
      </c>
      <c r="AD635" t="b">
        <v>0</v>
      </c>
      <c r="AE635" t="b">
        <v>0</v>
      </c>
      <c r="AF635" t="b">
        <v>1</v>
      </c>
      <c r="AG635" t="b">
        <v>0</v>
      </c>
      <c r="AH635" t="b">
        <v>0</v>
      </c>
      <c r="AI635" t="b">
        <v>0</v>
      </c>
      <c r="AJ635" t="b">
        <v>0</v>
      </c>
      <c r="AK635" t="b">
        <v>0</v>
      </c>
      <c r="AL635" t="b">
        <v>0</v>
      </c>
      <c r="AM635" t="b">
        <v>0</v>
      </c>
      <c r="AN635" t="b">
        <v>0</v>
      </c>
      <c r="AO635" t="b">
        <v>1</v>
      </c>
      <c r="AP635" t="b">
        <v>0</v>
      </c>
      <c r="AQ635" t="s">
        <v>61</v>
      </c>
      <c r="AR635" t="s">
        <v>61</v>
      </c>
      <c r="AS635" t="s">
        <v>61</v>
      </c>
      <c r="AT635" t="s">
        <v>61</v>
      </c>
      <c r="AU635">
        <f>INT(US_Accidents_March23__3[[#This Row],[Start_Time]])</f>
        <v>42724</v>
      </c>
      <c r="AV635">
        <f>HOUR(US_Accidents_March23__3[[#This Row],[Start_Time]])</f>
        <v>11</v>
      </c>
      <c r="AW635" t="str">
        <f>TEXT(US_Accidents_March23__3[[#This Row],[date]],"ddd")</f>
        <v>Tue</v>
      </c>
      <c r="AX635" t="str" cm="1">
        <f t="array" ref="AX635">_xlfn.IFS(US_Accidents_March23__3[[#This Row],[hour]]&lt;6,"NIGHT",US_Accidents_March23__3[[#This Row],[hour]]&lt;12,"MORNING",US_Accidents_March23__3[[#This Row],[hour]]&lt;17,"AFTERNOON",TRUE,"EVENING")</f>
        <v>MORNING</v>
      </c>
      <c r="AY635" t="str">
        <f>IF(WEEKDAY(US_Accidents_March23__3[[#This Row],[date]],2)&gt;5,"WEEKEND","WEEKDAY")</f>
        <v>WEEKDAY</v>
      </c>
    </row>
    <row r="636" spans="1:51" x14ac:dyDescent="0.35">
      <c r="A636" t="s">
        <v>2713</v>
      </c>
      <c r="B636" t="s">
        <v>46</v>
      </c>
      <c r="C636">
        <v>2</v>
      </c>
      <c r="D636" s="1">
        <v>42726.74113425926</v>
      </c>
      <c r="E636" s="1">
        <v>42726.772187499999</v>
      </c>
      <c r="F636">
        <v>41.750453999999998</v>
      </c>
      <c r="G636">
        <v>-88.040793999999977</v>
      </c>
      <c r="H636" t="s">
        <v>47</v>
      </c>
      <c r="I636" t="s">
        <v>47</v>
      </c>
      <c r="J636">
        <v>0.01</v>
      </c>
      <c r="K636" t="s">
        <v>2714</v>
      </c>
      <c r="L636" t="s">
        <v>2419</v>
      </c>
      <c r="M636" t="s">
        <v>2377</v>
      </c>
      <c r="N636" t="s">
        <v>2320</v>
      </c>
      <c r="O636" t="s">
        <v>2321</v>
      </c>
      <c r="P636" t="s">
        <v>2420</v>
      </c>
      <c r="Q636" t="s">
        <v>53</v>
      </c>
      <c r="R636" t="s">
        <v>1679</v>
      </c>
      <c r="S636" t="s">
        <v>2379</v>
      </c>
      <c r="T636" s="1">
        <v>42726.746527777781</v>
      </c>
      <c r="U636">
        <v>25.5</v>
      </c>
      <c r="V636">
        <v>19.899999999999999</v>
      </c>
      <c r="W636">
        <v>98</v>
      </c>
      <c r="X636">
        <v>30.36</v>
      </c>
      <c r="Y636">
        <v>10</v>
      </c>
      <c r="Z636" t="s">
        <v>113</v>
      </c>
      <c r="AA636">
        <v>4.5999999999999996</v>
      </c>
      <c r="AC636" t="s">
        <v>366</v>
      </c>
      <c r="AD636" t="b">
        <v>0</v>
      </c>
      <c r="AE636" t="b">
        <v>0</v>
      </c>
      <c r="AF636" t="b">
        <v>1</v>
      </c>
      <c r="AG636" t="b">
        <v>0</v>
      </c>
      <c r="AH636" t="b">
        <v>0</v>
      </c>
      <c r="AI636" t="b">
        <v>0</v>
      </c>
      <c r="AJ636" t="b">
        <v>0</v>
      </c>
      <c r="AK636" t="b">
        <v>0</v>
      </c>
      <c r="AL636" t="b">
        <v>0</v>
      </c>
      <c r="AM636" t="b">
        <v>0</v>
      </c>
      <c r="AN636" t="b">
        <v>0</v>
      </c>
      <c r="AO636" t="b">
        <v>1</v>
      </c>
      <c r="AP636" t="b">
        <v>0</v>
      </c>
      <c r="AQ636" t="s">
        <v>57</v>
      </c>
      <c r="AR636" t="s">
        <v>57</v>
      </c>
      <c r="AS636" t="s">
        <v>57</v>
      </c>
      <c r="AT636" t="s">
        <v>61</v>
      </c>
      <c r="AU636">
        <f>INT(US_Accidents_March23__3[[#This Row],[Start_Time]])</f>
        <v>42726</v>
      </c>
      <c r="AV636">
        <f>HOUR(US_Accidents_March23__3[[#This Row],[Start_Time]])</f>
        <v>17</v>
      </c>
      <c r="AW636" t="str">
        <f>TEXT(US_Accidents_March23__3[[#This Row],[date]],"ddd")</f>
        <v>Thu</v>
      </c>
      <c r="AX636" t="str" cm="1">
        <f t="array" ref="AX636">_xlfn.IFS(US_Accidents_March23__3[[#This Row],[hour]]&lt;6,"NIGHT",US_Accidents_March23__3[[#This Row],[hour]]&lt;12,"MORNING",US_Accidents_March23__3[[#This Row],[hour]]&lt;17,"AFTERNOON",TRUE,"EVENING")</f>
        <v>EVENING</v>
      </c>
      <c r="AY636" t="str">
        <f>IF(WEEKDAY(US_Accidents_March23__3[[#This Row],[date]],2)&gt;5,"WEEKEND","WEEKDAY")</f>
        <v>WEEKDAY</v>
      </c>
    </row>
    <row r="637" spans="1:51" x14ac:dyDescent="0.35">
      <c r="A637" t="s">
        <v>2716</v>
      </c>
      <c r="B637" t="s">
        <v>46</v>
      </c>
      <c r="C637">
        <v>2</v>
      </c>
      <c r="D637" s="1">
        <v>42740.444120370368</v>
      </c>
      <c r="E637" s="1">
        <v>42740.464699074073</v>
      </c>
      <c r="F637">
        <v>42.415478</v>
      </c>
      <c r="G637">
        <v>-88.073074000000005</v>
      </c>
      <c r="H637" t="s">
        <v>47</v>
      </c>
      <c r="I637" t="s">
        <v>47</v>
      </c>
      <c r="J637">
        <v>0.01</v>
      </c>
      <c r="K637" t="s">
        <v>2717</v>
      </c>
      <c r="L637" t="s">
        <v>2565</v>
      </c>
      <c r="M637" t="s">
        <v>2457</v>
      </c>
      <c r="N637" t="s">
        <v>975</v>
      </c>
      <c r="O637" t="s">
        <v>2321</v>
      </c>
      <c r="P637" t="s">
        <v>2458</v>
      </c>
      <c r="Q637" t="s">
        <v>53</v>
      </c>
      <c r="R637" t="s">
        <v>1679</v>
      </c>
      <c r="S637" t="s">
        <v>2327</v>
      </c>
      <c r="T637" s="1">
        <v>42740.450694444444</v>
      </c>
      <c r="U637">
        <v>10.4</v>
      </c>
      <c r="V637">
        <v>-4.8</v>
      </c>
      <c r="W637">
        <v>57</v>
      </c>
      <c r="X637">
        <v>30.02</v>
      </c>
      <c r="Y637">
        <v>10</v>
      </c>
      <c r="Z637" t="s">
        <v>113</v>
      </c>
      <c r="AA637">
        <v>12.7</v>
      </c>
      <c r="AC637" t="s">
        <v>70</v>
      </c>
      <c r="AD637" t="b">
        <v>1</v>
      </c>
      <c r="AE637" t="b">
        <v>0</v>
      </c>
      <c r="AF637" t="b">
        <v>1</v>
      </c>
      <c r="AG637" t="b">
        <v>0</v>
      </c>
      <c r="AH637" t="b">
        <v>0</v>
      </c>
      <c r="AI637" t="b">
        <v>0</v>
      </c>
      <c r="AJ637" t="b">
        <v>0</v>
      </c>
      <c r="AK637" t="b">
        <v>0</v>
      </c>
      <c r="AL637" t="b">
        <v>0</v>
      </c>
      <c r="AM637" t="b">
        <v>0</v>
      </c>
      <c r="AN637" t="b">
        <v>0</v>
      </c>
      <c r="AO637" t="b">
        <v>1</v>
      </c>
      <c r="AP637" t="b">
        <v>0</v>
      </c>
      <c r="AQ637" t="s">
        <v>61</v>
      </c>
      <c r="AR637" t="s">
        <v>61</v>
      </c>
      <c r="AS637" t="s">
        <v>61</v>
      </c>
      <c r="AT637" t="s">
        <v>61</v>
      </c>
      <c r="AU637">
        <f>INT(US_Accidents_March23__3[[#This Row],[Start_Time]])</f>
        <v>42740</v>
      </c>
      <c r="AV637">
        <f>HOUR(US_Accidents_March23__3[[#This Row],[Start_Time]])</f>
        <v>10</v>
      </c>
      <c r="AW637" t="str">
        <f>TEXT(US_Accidents_March23__3[[#This Row],[date]],"ddd")</f>
        <v>Thu</v>
      </c>
      <c r="AX637" t="str" cm="1">
        <f t="array" ref="AX637">_xlfn.IFS(US_Accidents_March23__3[[#This Row],[hour]]&lt;6,"NIGHT",US_Accidents_March23__3[[#This Row],[hour]]&lt;12,"MORNING",US_Accidents_March23__3[[#This Row],[hour]]&lt;17,"AFTERNOON",TRUE,"EVENING")</f>
        <v>MORNING</v>
      </c>
      <c r="AY637" t="str">
        <f>IF(WEEKDAY(US_Accidents_March23__3[[#This Row],[date]],2)&gt;5,"WEEKEND","WEEKDAY")</f>
        <v>WEEKDAY</v>
      </c>
    </row>
    <row r="638" spans="1:51" x14ac:dyDescent="0.35">
      <c r="A638" t="s">
        <v>2718</v>
      </c>
      <c r="B638" t="s">
        <v>46</v>
      </c>
      <c r="C638">
        <v>2</v>
      </c>
      <c r="D638" s="1">
        <v>42740.993472222224</v>
      </c>
      <c r="E638" s="1">
        <v>42741.014305555553</v>
      </c>
      <c r="F638">
        <v>41.725933000000012</v>
      </c>
      <c r="G638">
        <v>-87.989563000000004</v>
      </c>
      <c r="H638" t="s">
        <v>47</v>
      </c>
      <c r="I638" t="s">
        <v>47</v>
      </c>
      <c r="J638">
        <v>0</v>
      </c>
      <c r="K638" t="s">
        <v>2719</v>
      </c>
      <c r="L638" t="s">
        <v>2720</v>
      </c>
      <c r="M638" t="s">
        <v>2444</v>
      </c>
      <c r="N638" t="s">
        <v>2329</v>
      </c>
      <c r="O638" t="s">
        <v>2321</v>
      </c>
      <c r="P638" t="s">
        <v>2445</v>
      </c>
      <c r="Q638" t="s">
        <v>53</v>
      </c>
      <c r="R638" t="s">
        <v>1679</v>
      </c>
      <c r="S638" t="s">
        <v>2379</v>
      </c>
      <c r="T638" s="1">
        <v>42740.996527777781</v>
      </c>
      <c r="U638">
        <v>3.7</v>
      </c>
      <c r="V638">
        <v>-9.6</v>
      </c>
      <c r="W638">
        <v>79</v>
      </c>
      <c r="X638">
        <v>30.12</v>
      </c>
      <c r="Y638">
        <v>10</v>
      </c>
      <c r="Z638" t="s">
        <v>96</v>
      </c>
      <c r="AA638">
        <v>8.1</v>
      </c>
      <c r="AC638" t="s">
        <v>366</v>
      </c>
      <c r="AD638" t="b">
        <v>0</v>
      </c>
      <c r="AE638" t="b">
        <v>0</v>
      </c>
      <c r="AF638" t="b">
        <v>0</v>
      </c>
      <c r="AG638" t="b">
        <v>0</v>
      </c>
      <c r="AH638" t="b">
        <v>0</v>
      </c>
      <c r="AI638" t="b">
        <v>0</v>
      </c>
      <c r="AJ638" t="b">
        <v>0</v>
      </c>
      <c r="AK638" t="b">
        <v>0</v>
      </c>
      <c r="AL638" t="b">
        <v>0</v>
      </c>
      <c r="AM638" t="b">
        <v>0</v>
      </c>
      <c r="AN638" t="b">
        <v>0</v>
      </c>
      <c r="AO638" t="b">
        <v>0</v>
      </c>
      <c r="AP638" t="b">
        <v>0</v>
      </c>
      <c r="AQ638" t="s">
        <v>57</v>
      </c>
      <c r="AR638" t="s">
        <v>57</v>
      </c>
      <c r="AS638" t="s">
        <v>57</v>
      </c>
      <c r="AT638" t="s">
        <v>57</v>
      </c>
      <c r="AU638">
        <f>INT(US_Accidents_March23__3[[#This Row],[Start_Time]])</f>
        <v>42740</v>
      </c>
      <c r="AV638">
        <f>HOUR(US_Accidents_March23__3[[#This Row],[Start_Time]])</f>
        <v>23</v>
      </c>
      <c r="AW638" t="str">
        <f>TEXT(US_Accidents_March23__3[[#This Row],[date]],"ddd")</f>
        <v>Thu</v>
      </c>
      <c r="AX638" t="str" cm="1">
        <f t="array" ref="AX638">_xlfn.IFS(US_Accidents_March23__3[[#This Row],[hour]]&lt;6,"NIGHT",US_Accidents_March23__3[[#This Row],[hour]]&lt;12,"MORNING",US_Accidents_March23__3[[#This Row],[hour]]&lt;17,"AFTERNOON",TRUE,"EVENING")</f>
        <v>EVENING</v>
      </c>
      <c r="AY638" t="str">
        <f>IF(WEEKDAY(US_Accidents_March23__3[[#This Row],[date]],2)&gt;5,"WEEKEND","WEEKDAY")</f>
        <v>WEEKDAY</v>
      </c>
    </row>
    <row r="639" spans="1:51" x14ac:dyDescent="0.35">
      <c r="A639" t="s">
        <v>2721</v>
      </c>
      <c r="B639" t="s">
        <v>46</v>
      </c>
      <c r="C639">
        <v>3</v>
      </c>
      <c r="D639" s="1">
        <v>42741.288703703707</v>
      </c>
      <c r="E639" s="1">
        <v>42741.329513888886</v>
      </c>
      <c r="F639">
        <v>41.960304000000001</v>
      </c>
      <c r="G639">
        <v>-88.026511999999997</v>
      </c>
      <c r="H639" t="s">
        <v>47</v>
      </c>
      <c r="I639" t="s">
        <v>47</v>
      </c>
      <c r="J639">
        <v>0.01</v>
      </c>
      <c r="K639" t="s">
        <v>2722</v>
      </c>
      <c r="L639" t="s">
        <v>2342</v>
      </c>
      <c r="M639" t="s">
        <v>2514</v>
      </c>
      <c r="N639" t="s">
        <v>2329</v>
      </c>
      <c r="O639" t="s">
        <v>2321</v>
      </c>
      <c r="P639" t="s">
        <v>2515</v>
      </c>
      <c r="Q639" t="s">
        <v>53</v>
      </c>
      <c r="R639" t="s">
        <v>1679</v>
      </c>
      <c r="S639" t="s">
        <v>2325</v>
      </c>
      <c r="T639" s="1">
        <v>42741.285416666666</v>
      </c>
      <c r="U639">
        <v>0</v>
      </c>
      <c r="V639">
        <v>-16.3</v>
      </c>
      <c r="W639">
        <v>69</v>
      </c>
      <c r="X639">
        <v>30.24</v>
      </c>
      <c r="Y639">
        <v>10</v>
      </c>
      <c r="Z639" t="s">
        <v>113</v>
      </c>
      <c r="AA639">
        <v>10.4</v>
      </c>
      <c r="AC639" t="s">
        <v>362</v>
      </c>
      <c r="AD639" t="b">
        <v>0</v>
      </c>
      <c r="AE639" t="b">
        <v>0</v>
      </c>
      <c r="AF639" t="b">
        <v>0</v>
      </c>
      <c r="AG639" t="b">
        <v>0</v>
      </c>
      <c r="AH639" t="b">
        <v>1</v>
      </c>
      <c r="AI639" t="b">
        <v>0</v>
      </c>
      <c r="AJ639" t="b">
        <v>0</v>
      </c>
      <c r="AK639" t="b">
        <v>0</v>
      </c>
      <c r="AL639" t="b">
        <v>0</v>
      </c>
      <c r="AM639" t="b">
        <v>0</v>
      </c>
      <c r="AN639" t="b">
        <v>0</v>
      </c>
      <c r="AO639" t="b">
        <v>0</v>
      </c>
      <c r="AP639" t="b">
        <v>0</v>
      </c>
      <c r="AQ639" t="s">
        <v>57</v>
      </c>
      <c r="AR639" t="s">
        <v>61</v>
      </c>
      <c r="AS639" t="s">
        <v>61</v>
      </c>
      <c r="AT639" t="s">
        <v>61</v>
      </c>
      <c r="AU639">
        <f>INT(US_Accidents_March23__3[[#This Row],[Start_Time]])</f>
        <v>42741</v>
      </c>
      <c r="AV639">
        <f>HOUR(US_Accidents_March23__3[[#This Row],[Start_Time]])</f>
        <v>6</v>
      </c>
      <c r="AW639" t="str">
        <f>TEXT(US_Accidents_March23__3[[#This Row],[date]],"ddd")</f>
        <v>Fri</v>
      </c>
      <c r="AX639" t="str" cm="1">
        <f t="array" ref="AX639">_xlfn.IFS(US_Accidents_March23__3[[#This Row],[hour]]&lt;6,"NIGHT",US_Accidents_March23__3[[#This Row],[hour]]&lt;12,"MORNING",US_Accidents_March23__3[[#This Row],[hour]]&lt;17,"AFTERNOON",TRUE,"EVENING")</f>
        <v>MORNING</v>
      </c>
      <c r="AY639" t="str">
        <f>IF(WEEKDAY(US_Accidents_March23__3[[#This Row],[date]],2)&gt;5,"WEEKEND","WEEKDAY")</f>
        <v>WEEKDAY</v>
      </c>
    </row>
    <row r="640" spans="1:51" x14ac:dyDescent="0.35">
      <c r="A640" t="s">
        <v>2723</v>
      </c>
      <c r="B640" t="s">
        <v>46</v>
      </c>
      <c r="C640">
        <v>2</v>
      </c>
      <c r="D640" s="1">
        <v>42741.30704861111</v>
      </c>
      <c r="E640" s="1">
        <v>42741.34847222222</v>
      </c>
      <c r="F640">
        <v>42.308453</v>
      </c>
      <c r="G640">
        <v>-87.856208999999978</v>
      </c>
      <c r="H640" t="s">
        <v>47</v>
      </c>
      <c r="I640" t="s">
        <v>47</v>
      </c>
      <c r="J640">
        <v>0.01</v>
      </c>
      <c r="K640" t="s">
        <v>2724</v>
      </c>
      <c r="L640" t="s">
        <v>1246</v>
      </c>
      <c r="M640" t="s">
        <v>2512</v>
      </c>
      <c r="N640" t="s">
        <v>975</v>
      </c>
      <c r="O640" t="s">
        <v>2321</v>
      </c>
      <c r="P640" t="s">
        <v>2513</v>
      </c>
      <c r="Q640" t="s">
        <v>53</v>
      </c>
      <c r="R640" t="s">
        <v>1679</v>
      </c>
      <c r="S640" t="s">
        <v>2327</v>
      </c>
      <c r="T640" s="1">
        <v>42741.288194444445</v>
      </c>
      <c r="U640">
        <v>-0.9</v>
      </c>
      <c r="V640">
        <v>-12.7</v>
      </c>
      <c r="W640">
        <v>72</v>
      </c>
      <c r="X640">
        <v>30.26</v>
      </c>
      <c r="Y640">
        <v>10</v>
      </c>
      <c r="Z640" t="s">
        <v>113</v>
      </c>
      <c r="AA640">
        <v>5.8</v>
      </c>
      <c r="AC640" t="s">
        <v>366</v>
      </c>
      <c r="AD640" t="b">
        <v>0</v>
      </c>
      <c r="AE640" t="b">
        <v>0</v>
      </c>
      <c r="AF640" t="b">
        <v>0</v>
      </c>
      <c r="AG640" t="b">
        <v>0</v>
      </c>
      <c r="AH640" t="b">
        <v>0</v>
      </c>
      <c r="AI640" t="b">
        <v>0</v>
      </c>
      <c r="AJ640" t="b">
        <v>0</v>
      </c>
      <c r="AK640" t="b">
        <v>0</v>
      </c>
      <c r="AL640" t="b">
        <v>0</v>
      </c>
      <c r="AM640" t="b">
        <v>0</v>
      </c>
      <c r="AN640" t="b">
        <v>0</v>
      </c>
      <c r="AO640" t="b">
        <v>1</v>
      </c>
      <c r="AP640" t="b">
        <v>0</v>
      </c>
      <c r="AQ640" t="s">
        <v>61</v>
      </c>
      <c r="AR640" t="s">
        <v>61</v>
      </c>
      <c r="AS640" t="s">
        <v>61</v>
      </c>
      <c r="AT640" t="s">
        <v>61</v>
      </c>
      <c r="AU640">
        <f>INT(US_Accidents_March23__3[[#This Row],[Start_Time]])</f>
        <v>42741</v>
      </c>
      <c r="AV640">
        <f>HOUR(US_Accidents_March23__3[[#This Row],[Start_Time]])</f>
        <v>7</v>
      </c>
      <c r="AW640" t="str">
        <f>TEXT(US_Accidents_March23__3[[#This Row],[date]],"ddd")</f>
        <v>Fri</v>
      </c>
      <c r="AX640" t="str" cm="1">
        <f t="array" ref="AX640">_xlfn.IFS(US_Accidents_March23__3[[#This Row],[hour]]&lt;6,"NIGHT",US_Accidents_March23__3[[#This Row],[hour]]&lt;12,"MORNING",US_Accidents_March23__3[[#This Row],[hour]]&lt;17,"AFTERNOON",TRUE,"EVENING")</f>
        <v>MORNING</v>
      </c>
      <c r="AY640" t="str">
        <f>IF(WEEKDAY(US_Accidents_March23__3[[#This Row],[date]],2)&gt;5,"WEEKEND","WEEKDAY")</f>
        <v>WEEKDAY</v>
      </c>
    </row>
    <row r="641" spans="1:51" x14ac:dyDescent="0.35">
      <c r="A641" t="s">
        <v>2726</v>
      </c>
      <c r="B641" t="s">
        <v>46</v>
      </c>
      <c r="C641">
        <v>3</v>
      </c>
      <c r="D641" s="1">
        <v>42741.313449074078</v>
      </c>
      <c r="E641" s="1">
        <v>42741.354826388888</v>
      </c>
      <c r="F641">
        <v>41.553046999999999</v>
      </c>
      <c r="G641">
        <v>-87.853393999999994</v>
      </c>
      <c r="H641" t="s">
        <v>47</v>
      </c>
      <c r="I641" t="s">
        <v>47</v>
      </c>
      <c r="J641">
        <v>0.01</v>
      </c>
      <c r="K641" t="s">
        <v>2727</v>
      </c>
      <c r="L641" t="s">
        <v>940</v>
      </c>
      <c r="M641" t="s">
        <v>2710</v>
      </c>
      <c r="N641" t="s">
        <v>2353</v>
      </c>
      <c r="O641" t="s">
        <v>2321</v>
      </c>
      <c r="P641" t="s">
        <v>2711</v>
      </c>
      <c r="Q641" t="s">
        <v>53</v>
      </c>
      <c r="R641" t="s">
        <v>1679</v>
      </c>
      <c r="S641" t="s">
        <v>2379</v>
      </c>
      <c r="T641" s="1">
        <v>42741.315972222219</v>
      </c>
      <c r="U641">
        <v>-0.2</v>
      </c>
      <c r="V641">
        <v>-13.2</v>
      </c>
      <c r="W641">
        <v>85</v>
      </c>
      <c r="X641">
        <v>30.24</v>
      </c>
      <c r="Y641">
        <v>10</v>
      </c>
      <c r="Z641" t="s">
        <v>113</v>
      </c>
      <c r="AA641">
        <v>6.9</v>
      </c>
      <c r="AC641" t="s">
        <v>366</v>
      </c>
      <c r="AD641" t="b">
        <v>0</v>
      </c>
      <c r="AE641" t="b">
        <v>0</v>
      </c>
      <c r="AF641" t="b">
        <v>0</v>
      </c>
      <c r="AG641" t="b">
        <v>0</v>
      </c>
      <c r="AH641" t="b">
        <v>0</v>
      </c>
      <c r="AI641" t="b">
        <v>0</v>
      </c>
      <c r="AJ641" t="b">
        <v>0</v>
      </c>
      <c r="AK641" t="b">
        <v>0</v>
      </c>
      <c r="AL641" t="b">
        <v>0</v>
      </c>
      <c r="AM641" t="b">
        <v>0</v>
      </c>
      <c r="AN641" t="b">
        <v>0</v>
      </c>
      <c r="AO641" t="b">
        <v>0</v>
      </c>
      <c r="AP641" t="b">
        <v>0</v>
      </c>
      <c r="AQ641" t="s">
        <v>61</v>
      </c>
      <c r="AR641" t="s">
        <v>61</v>
      </c>
      <c r="AS641" t="s">
        <v>61</v>
      </c>
      <c r="AT641" t="s">
        <v>61</v>
      </c>
      <c r="AU641">
        <f>INT(US_Accidents_March23__3[[#This Row],[Start_Time]])</f>
        <v>42741</v>
      </c>
      <c r="AV641">
        <f>HOUR(US_Accidents_March23__3[[#This Row],[Start_Time]])</f>
        <v>7</v>
      </c>
      <c r="AW641" t="str">
        <f>TEXT(US_Accidents_March23__3[[#This Row],[date]],"ddd")</f>
        <v>Fri</v>
      </c>
      <c r="AX641" t="str" cm="1">
        <f t="array" ref="AX641">_xlfn.IFS(US_Accidents_March23__3[[#This Row],[hour]]&lt;6,"NIGHT",US_Accidents_March23__3[[#This Row],[hour]]&lt;12,"MORNING",US_Accidents_March23__3[[#This Row],[hour]]&lt;17,"AFTERNOON",TRUE,"EVENING")</f>
        <v>MORNING</v>
      </c>
      <c r="AY641" t="str">
        <f>IF(WEEKDAY(US_Accidents_March23__3[[#This Row],[date]],2)&gt;5,"WEEKEND","WEEKDAY")</f>
        <v>WEEKDAY</v>
      </c>
    </row>
    <row r="642" spans="1:51" x14ac:dyDescent="0.35">
      <c r="A642" t="s">
        <v>2728</v>
      </c>
      <c r="B642" t="s">
        <v>46</v>
      </c>
      <c r="C642">
        <v>2</v>
      </c>
      <c r="D642" s="1">
        <v>42741.316192129627</v>
      </c>
      <c r="E642" s="1">
        <v>42741.368043981478</v>
      </c>
      <c r="F642">
        <v>41.911479999999997</v>
      </c>
      <c r="G642">
        <v>-87.625992000000025</v>
      </c>
      <c r="H642" t="s">
        <v>47</v>
      </c>
      <c r="I642" t="s">
        <v>47</v>
      </c>
      <c r="J642">
        <v>0.01</v>
      </c>
      <c r="K642" t="s">
        <v>2729</v>
      </c>
      <c r="L642" t="s">
        <v>2730</v>
      </c>
      <c r="M642" t="s">
        <v>2340</v>
      </c>
      <c r="N642" t="s">
        <v>2341</v>
      </c>
      <c r="O642" t="s">
        <v>2321</v>
      </c>
      <c r="P642" t="s">
        <v>2725</v>
      </c>
      <c r="Q642" t="s">
        <v>53</v>
      </c>
      <c r="R642" t="s">
        <v>1679</v>
      </c>
      <c r="S642" t="s">
        <v>2330</v>
      </c>
      <c r="T642" s="1">
        <v>42741.328472222223</v>
      </c>
      <c r="U642">
        <v>1.9</v>
      </c>
      <c r="V642">
        <v>-13.8</v>
      </c>
      <c r="W642">
        <v>63</v>
      </c>
      <c r="X642">
        <v>30.32</v>
      </c>
      <c r="Y642">
        <v>10</v>
      </c>
      <c r="Z642" t="s">
        <v>113</v>
      </c>
      <c r="AA642">
        <v>10.4</v>
      </c>
      <c r="AC642" t="s">
        <v>362</v>
      </c>
      <c r="AD642" t="b">
        <v>0</v>
      </c>
      <c r="AE642" t="b">
        <v>0</v>
      </c>
      <c r="AF642" t="b">
        <v>0</v>
      </c>
      <c r="AG642" t="b">
        <v>0</v>
      </c>
      <c r="AH642" t="b">
        <v>0</v>
      </c>
      <c r="AI642" t="b">
        <v>0</v>
      </c>
      <c r="AJ642" t="b">
        <v>0</v>
      </c>
      <c r="AK642" t="b">
        <v>0</v>
      </c>
      <c r="AL642" t="b">
        <v>0</v>
      </c>
      <c r="AM642" t="b">
        <v>0</v>
      </c>
      <c r="AN642" t="b">
        <v>0</v>
      </c>
      <c r="AO642" t="b">
        <v>0</v>
      </c>
      <c r="AP642" t="b">
        <v>0</v>
      </c>
      <c r="AQ642" t="s">
        <v>61</v>
      </c>
      <c r="AR642" t="s">
        <v>61</v>
      </c>
      <c r="AS642" t="s">
        <v>61</v>
      </c>
      <c r="AT642" t="s">
        <v>61</v>
      </c>
      <c r="AU642">
        <f>INT(US_Accidents_March23__3[[#This Row],[Start_Time]])</f>
        <v>42741</v>
      </c>
      <c r="AV642">
        <f>HOUR(US_Accidents_March23__3[[#This Row],[Start_Time]])</f>
        <v>7</v>
      </c>
      <c r="AW642" t="str">
        <f>TEXT(US_Accidents_March23__3[[#This Row],[date]],"ddd")</f>
        <v>Fri</v>
      </c>
      <c r="AX642" t="str" cm="1">
        <f t="array" ref="AX642">_xlfn.IFS(US_Accidents_March23__3[[#This Row],[hour]]&lt;6,"NIGHT",US_Accidents_March23__3[[#This Row],[hour]]&lt;12,"MORNING",US_Accidents_March23__3[[#This Row],[hour]]&lt;17,"AFTERNOON",TRUE,"EVENING")</f>
        <v>MORNING</v>
      </c>
      <c r="AY642" t="str">
        <f>IF(WEEKDAY(US_Accidents_March23__3[[#This Row],[date]],2)&gt;5,"WEEKEND","WEEKDAY")</f>
        <v>WEEKDAY</v>
      </c>
    </row>
    <row r="643" spans="1:51" x14ac:dyDescent="0.35">
      <c r="A643" t="s">
        <v>2731</v>
      </c>
      <c r="B643" t="s">
        <v>46</v>
      </c>
      <c r="C643">
        <v>2</v>
      </c>
      <c r="D643" s="1">
        <v>42741.373668981483</v>
      </c>
      <c r="E643" s="1">
        <v>42741.415208333332</v>
      </c>
      <c r="F643">
        <v>42.442661000000001</v>
      </c>
      <c r="G643">
        <v>-87.839165000000023</v>
      </c>
      <c r="H643" t="s">
        <v>47</v>
      </c>
      <c r="I643" t="s">
        <v>47</v>
      </c>
      <c r="J643">
        <v>0</v>
      </c>
      <c r="K643" t="s">
        <v>2732</v>
      </c>
      <c r="L643" t="s">
        <v>2733</v>
      </c>
      <c r="M643" t="s">
        <v>2422</v>
      </c>
      <c r="N643" t="s">
        <v>975</v>
      </c>
      <c r="O643" t="s">
        <v>2321</v>
      </c>
      <c r="P643" t="s">
        <v>2734</v>
      </c>
      <c r="Q643" t="s">
        <v>53</v>
      </c>
      <c r="R643" t="s">
        <v>1679</v>
      </c>
      <c r="S643" t="s">
        <v>2327</v>
      </c>
      <c r="T643" s="1">
        <v>42741.371527777781</v>
      </c>
      <c r="U643">
        <v>1.9</v>
      </c>
      <c r="V643">
        <v>-11.8</v>
      </c>
      <c r="W643">
        <v>69</v>
      </c>
      <c r="X643">
        <v>30.3</v>
      </c>
      <c r="Y643">
        <v>9</v>
      </c>
      <c r="Z643" t="s">
        <v>113</v>
      </c>
      <c r="AA643">
        <v>8.1</v>
      </c>
      <c r="AC643" t="s">
        <v>362</v>
      </c>
      <c r="AD643" t="b">
        <v>0</v>
      </c>
      <c r="AE643" t="b">
        <v>0</v>
      </c>
      <c r="AF643" t="b">
        <v>0</v>
      </c>
      <c r="AG643" t="b">
        <v>0</v>
      </c>
      <c r="AH643" t="b">
        <v>0</v>
      </c>
      <c r="AI643" t="b">
        <v>0</v>
      </c>
      <c r="AJ643" t="b">
        <v>0</v>
      </c>
      <c r="AK643" t="b">
        <v>0</v>
      </c>
      <c r="AL643" t="b">
        <v>0</v>
      </c>
      <c r="AM643" t="b">
        <v>0</v>
      </c>
      <c r="AN643" t="b">
        <v>0</v>
      </c>
      <c r="AO643" t="b">
        <v>0</v>
      </c>
      <c r="AP643" t="b">
        <v>0</v>
      </c>
      <c r="AQ643" t="s">
        <v>61</v>
      </c>
      <c r="AR643" t="s">
        <v>61</v>
      </c>
      <c r="AS643" t="s">
        <v>61</v>
      </c>
      <c r="AT643" t="s">
        <v>61</v>
      </c>
      <c r="AU643">
        <f>INT(US_Accidents_March23__3[[#This Row],[Start_Time]])</f>
        <v>42741</v>
      </c>
      <c r="AV643">
        <f>HOUR(US_Accidents_March23__3[[#This Row],[Start_Time]])</f>
        <v>8</v>
      </c>
      <c r="AW643" t="str">
        <f>TEXT(US_Accidents_March23__3[[#This Row],[date]],"ddd")</f>
        <v>Fri</v>
      </c>
      <c r="AX643" t="str" cm="1">
        <f t="array" ref="AX643">_xlfn.IFS(US_Accidents_March23__3[[#This Row],[hour]]&lt;6,"NIGHT",US_Accidents_March23__3[[#This Row],[hour]]&lt;12,"MORNING",US_Accidents_March23__3[[#This Row],[hour]]&lt;17,"AFTERNOON",TRUE,"EVENING")</f>
        <v>MORNING</v>
      </c>
      <c r="AY643" t="str">
        <f>IF(WEEKDAY(US_Accidents_March23__3[[#This Row],[date]],2)&gt;5,"WEEKEND","WEEKDAY")</f>
        <v>WEEKDAY</v>
      </c>
    </row>
    <row r="644" spans="1:51" x14ac:dyDescent="0.35">
      <c r="A644" t="s">
        <v>2735</v>
      </c>
      <c r="B644" t="s">
        <v>46</v>
      </c>
      <c r="C644">
        <v>2</v>
      </c>
      <c r="D644" s="1">
        <v>42741.43309027778</v>
      </c>
      <c r="E644" s="1">
        <v>42741.453750000001</v>
      </c>
      <c r="F644">
        <v>41.657524000000002</v>
      </c>
      <c r="G644">
        <v>-87.559218999999999</v>
      </c>
      <c r="H644" t="s">
        <v>47</v>
      </c>
      <c r="I644" t="s">
        <v>47</v>
      </c>
      <c r="J644">
        <v>0.01</v>
      </c>
      <c r="K644" t="s">
        <v>2736</v>
      </c>
      <c r="L644" t="s">
        <v>2737</v>
      </c>
      <c r="M644" t="s">
        <v>2340</v>
      </c>
      <c r="N644" t="s">
        <v>2341</v>
      </c>
      <c r="O644" t="s">
        <v>2321</v>
      </c>
      <c r="P644" t="s">
        <v>2666</v>
      </c>
      <c r="Q644" t="s">
        <v>53</v>
      </c>
      <c r="R644" t="s">
        <v>1679</v>
      </c>
      <c r="S644" t="s">
        <v>2667</v>
      </c>
      <c r="T644" s="1">
        <v>42741.447916666664</v>
      </c>
      <c r="U644">
        <v>8.6</v>
      </c>
      <c r="V644">
        <v>-5.5</v>
      </c>
      <c r="W644">
        <v>48</v>
      </c>
      <c r="X644">
        <v>30.29</v>
      </c>
      <c r="Y644">
        <v>15</v>
      </c>
      <c r="Z644" t="s">
        <v>113</v>
      </c>
      <c r="AA644">
        <v>10.4</v>
      </c>
      <c r="AC644" t="s">
        <v>362</v>
      </c>
      <c r="AD644" t="b">
        <v>0</v>
      </c>
      <c r="AE644" t="b">
        <v>0</v>
      </c>
      <c r="AF644" t="b">
        <v>0</v>
      </c>
      <c r="AG644" t="b">
        <v>0</v>
      </c>
      <c r="AH644" t="b">
        <v>0</v>
      </c>
      <c r="AI644" t="b">
        <v>0</v>
      </c>
      <c r="AJ644" t="b">
        <v>0</v>
      </c>
      <c r="AK644" t="b">
        <v>0</v>
      </c>
      <c r="AL644" t="b">
        <v>0</v>
      </c>
      <c r="AM644" t="b">
        <v>0</v>
      </c>
      <c r="AN644" t="b">
        <v>0</v>
      </c>
      <c r="AO644" t="b">
        <v>0</v>
      </c>
      <c r="AP644" t="b">
        <v>0</v>
      </c>
      <c r="AQ644" t="s">
        <v>61</v>
      </c>
      <c r="AR644" t="s">
        <v>61</v>
      </c>
      <c r="AS644" t="s">
        <v>61</v>
      </c>
      <c r="AT644" t="s">
        <v>61</v>
      </c>
      <c r="AU644">
        <f>INT(US_Accidents_March23__3[[#This Row],[Start_Time]])</f>
        <v>42741</v>
      </c>
      <c r="AV644">
        <f>HOUR(US_Accidents_March23__3[[#This Row],[Start_Time]])</f>
        <v>10</v>
      </c>
      <c r="AW644" t="str">
        <f>TEXT(US_Accidents_March23__3[[#This Row],[date]],"ddd")</f>
        <v>Fri</v>
      </c>
      <c r="AX644" t="str" cm="1">
        <f t="array" ref="AX644">_xlfn.IFS(US_Accidents_March23__3[[#This Row],[hour]]&lt;6,"NIGHT",US_Accidents_March23__3[[#This Row],[hour]]&lt;12,"MORNING",US_Accidents_March23__3[[#This Row],[hour]]&lt;17,"AFTERNOON",TRUE,"EVENING")</f>
        <v>MORNING</v>
      </c>
      <c r="AY644" t="str">
        <f>IF(WEEKDAY(US_Accidents_March23__3[[#This Row],[date]],2)&gt;5,"WEEKEND","WEEKDAY")</f>
        <v>WEEKDAY</v>
      </c>
    </row>
    <row r="645" spans="1:51" x14ac:dyDescent="0.35">
      <c r="A645" t="s">
        <v>2738</v>
      </c>
      <c r="B645" t="s">
        <v>46</v>
      </c>
      <c r="C645">
        <v>2</v>
      </c>
      <c r="D645" s="1">
        <v>42741.704953703702</v>
      </c>
      <c r="E645" s="1">
        <v>42741.734305555554</v>
      </c>
      <c r="F645">
        <v>42.031193000000002</v>
      </c>
      <c r="G645">
        <v>-88.275176999999999</v>
      </c>
      <c r="H645" t="s">
        <v>47</v>
      </c>
      <c r="I645" t="s">
        <v>47</v>
      </c>
      <c r="J645">
        <v>0.01</v>
      </c>
      <c r="K645" t="s">
        <v>2715</v>
      </c>
      <c r="L645" t="s">
        <v>2470</v>
      </c>
      <c r="M645" t="s">
        <v>2347</v>
      </c>
      <c r="N645" t="s">
        <v>2348</v>
      </c>
      <c r="O645" t="s">
        <v>2321</v>
      </c>
      <c r="P645" t="s">
        <v>2414</v>
      </c>
      <c r="Q645" t="s">
        <v>53</v>
      </c>
      <c r="R645" t="s">
        <v>1679</v>
      </c>
      <c r="S645" t="s">
        <v>2322</v>
      </c>
      <c r="T645" s="1">
        <v>42741.702777777777</v>
      </c>
      <c r="U645">
        <v>3.9</v>
      </c>
      <c r="V645">
        <v>-9.4</v>
      </c>
      <c r="W645">
        <v>55</v>
      </c>
      <c r="X645">
        <v>30.36</v>
      </c>
      <c r="Y645">
        <v>10</v>
      </c>
      <c r="Z645" t="s">
        <v>96</v>
      </c>
      <c r="AA645">
        <v>8.1</v>
      </c>
      <c r="AC645" t="s">
        <v>366</v>
      </c>
      <c r="AD645" t="b">
        <v>1</v>
      </c>
      <c r="AE645" t="b">
        <v>0</v>
      </c>
      <c r="AF645" t="b">
        <v>0</v>
      </c>
      <c r="AG645" t="b">
        <v>0</v>
      </c>
      <c r="AH645" t="b">
        <v>0</v>
      </c>
      <c r="AI645" t="b">
        <v>0</v>
      </c>
      <c r="AJ645" t="b">
        <v>0</v>
      </c>
      <c r="AK645" t="b">
        <v>0</v>
      </c>
      <c r="AL645" t="b">
        <v>0</v>
      </c>
      <c r="AM645" t="b">
        <v>0</v>
      </c>
      <c r="AN645" t="b">
        <v>0</v>
      </c>
      <c r="AO645" t="b">
        <v>1</v>
      </c>
      <c r="AP645" t="b">
        <v>0</v>
      </c>
      <c r="AQ645" t="s">
        <v>57</v>
      </c>
      <c r="AR645" t="s">
        <v>61</v>
      </c>
      <c r="AS645" t="s">
        <v>61</v>
      </c>
      <c r="AT645" t="s">
        <v>61</v>
      </c>
      <c r="AU645">
        <f>INT(US_Accidents_March23__3[[#This Row],[Start_Time]])</f>
        <v>42741</v>
      </c>
      <c r="AV645">
        <f>HOUR(US_Accidents_March23__3[[#This Row],[Start_Time]])</f>
        <v>16</v>
      </c>
      <c r="AW645" t="str">
        <f>TEXT(US_Accidents_March23__3[[#This Row],[date]],"ddd")</f>
        <v>Fri</v>
      </c>
      <c r="AX645" t="str" cm="1">
        <f t="array" ref="AX645">_xlfn.IFS(US_Accidents_March23__3[[#This Row],[hour]]&lt;6,"NIGHT",US_Accidents_March23__3[[#This Row],[hour]]&lt;12,"MORNING",US_Accidents_March23__3[[#This Row],[hour]]&lt;17,"AFTERNOON",TRUE,"EVENING")</f>
        <v>AFTERNOON</v>
      </c>
      <c r="AY645" t="str">
        <f>IF(WEEKDAY(US_Accidents_March23__3[[#This Row],[date]],2)&gt;5,"WEEKEND","WEEKDAY")</f>
        <v>WEEKDAY</v>
      </c>
    </row>
    <row r="646" spans="1:51" x14ac:dyDescent="0.35">
      <c r="A646" t="s">
        <v>2739</v>
      </c>
      <c r="B646" t="s">
        <v>46</v>
      </c>
      <c r="C646">
        <v>2</v>
      </c>
      <c r="D646" s="1">
        <v>42743.171886574077</v>
      </c>
      <c r="E646" s="1">
        <v>42743.192523148151</v>
      </c>
      <c r="F646">
        <v>41.987403999999998</v>
      </c>
      <c r="G646">
        <v>-88.168044999999978</v>
      </c>
      <c r="H646" t="s">
        <v>47</v>
      </c>
      <c r="I646" t="s">
        <v>47</v>
      </c>
      <c r="J646">
        <v>0.01</v>
      </c>
      <c r="K646" t="s">
        <v>2668</v>
      </c>
      <c r="L646" t="s">
        <v>1555</v>
      </c>
      <c r="M646" t="s">
        <v>2337</v>
      </c>
      <c r="N646" t="s">
        <v>2329</v>
      </c>
      <c r="O646" t="s">
        <v>2321</v>
      </c>
      <c r="P646" t="s">
        <v>2397</v>
      </c>
      <c r="Q646" t="s">
        <v>53</v>
      </c>
      <c r="R646" t="s">
        <v>1679</v>
      </c>
      <c r="S646" t="s">
        <v>2322</v>
      </c>
      <c r="T646" s="1">
        <v>42743.161111111112</v>
      </c>
      <c r="U646">
        <v>1.9</v>
      </c>
      <c r="V646">
        <v>-9.1999999999999993</v>
      </c>
      <c r="W646">
        <v>66</v>
      </c>
      <c r="X646">
        <v>30.7</v>
      </c>
      <c r="Y646">
        <v>10</v>
      </c>
      <c r="Z646" t="s">
        <v>96</v>
      </c>
      <c r="AA646">
        <v>5.8</v>
      </c>
      <c r="AC646" t="s">
        <v>366</v>
      </c>
      <c r="AD646" t="b">
        <v>0</v>
      </c>
      <c r="AE646" t="b">
        <v>0</v>
      </c>
      <c r="AF646" t="b">
        <v>0</v>
      </c>
      <c r="AG646" t="b">
        <v>0</v>
      </c>
      <c r="AH646" t="b">
        <v>0</v>
      </c>
      <c r="AI646" t="b">
        <v>0</v>
      </c>
      <c r="AJ646" t="b">
        <v>0</v>
      </c>
      <c r="AK646" t="b">
        <v>0</v>
      </c>
      <c r="AL646" t="b">
        <v>0</v>
      </c>
      <c r="AM646" t="b">
        <v>0</v>
      </c>
      <c r="AN646" t="b">
        <v>0</v>
      </c>
      <c r="AO646" t="b">
        <v>0</v>
      </c>
      <c r="AP646" t="b">
        <v>0</v>
      </c>
      <c r="AQ646" t="s">
        <v>57</v>
      </c>
      <c r="AR646" t="s">
        <v>57</v>
      </c>
      <c r="AS646" t="s">
        <v>57</v>
      </c>
      <c r="AT646" t="s">
        <v>57</v>
      </c>
      <c r="AU646">
        <f>INT(US_Accidents_March23__3[[#This Row],[Start_Time]])</f>
        <v>42743</v>
      </c>
      <c r="AV646">
        <f>HOUR(US_Accidents_March23__3[[#This Row],[Start_Time]])</f>
        <v>4</v>
      </c>
      <c r="AW646" t="str">
        <f>TEXT(US_Accidents_March23__3[[#This Row],[date]],"ddd")</f>
        <v>Sun</v>
      </c>
      <c r="AX646" t="str" cm="1">
        <f t="array" ref="AX646">_xlfn.IFS(US_Accidents_March23__3[[#This Row],[hour]]&lt;6,"NIGHT",US_Accidents_March23__3[[#This Row],[hour]]&lt;12,"MORNING",US_Accidents_March23__3[[#This Row],[hour]]&lt;17,"AFTERNOON",TRUE,"EVENING")</f>
        <v>NIGHT</v>
      </c>
      <c r="AY646" t="str">
        <f>IF(WEEKDAY(US_Accidents_March23__3[[#This Row],[date]],2)&gt;5,"WEEKEND","WEEKDAY")</f>
        <v>WEEKEND</v>
      </c>
    </row>
    <row r="647" spans="1:51" x14ac:dyDescent="0.35">
      <c r="A647" t="s">
        <v>2741</v>
      </c>
      <c r="B647" t="s">
        <v>46</v>
      </c>
      <c r="C647">
        <v>2</v>
      </c>
      <c r="D647" s="1">
        <v>42748.823125000003</v>
      </c>
      <c r="E647" s="1">
        <v>42748.854074074072</v>
      </c>
      <c r="F647">
        <v>41.771984000000003</v>
      </c>
      <c r="G647">
        <v>-88.143844999999999</v>
      </c>
      <c r="H647" t="s">
        <v>47</v>
      </c>
      <c r="I647" t="s">
        <v>47</v>
      </c>
      <c r="J647">
        <v>0.01</v>
      </c>
      <c r="K647" t="s">
        <v>2742</v>
      </c>
      <c r="L647" t="s">
        <v>2743</v>
      </c>
      <c r="M647" t="s">
        <v>2359</v>
      </c>
      <c r="N647" t="s">
        <v>2320</v>
      </c>
      <c r="O647" t="s">
        <v>2321</v>
      </c>
      <c r="P647" t="s">
        <v>2744</v>
      </c>
      <c r="Q647" t="s">
        <v>53</v>
      </c>
      <c r="R647" t="s">
        <v>1679</v>
      </c>
      <c r="S647" t="s">
        <v>2379</v>
      </c>
      <c r="T647" s="1">
        <v>42748.829861111109</v>
      </c>
      <c r="U647">
        <v>25.7</v>
      </c>
      <c r="V647">
        <v>19</v>
      </c>
      <c r="W647">
        <v>94</v>
      </c>
      <c r="X647">
        <v>30.67</v>
      </c>
      <c r="Y647">
        <v>10</v>
      </c>
      <c r="Z647" t="s">
        <v>707</v>
      </c>
      <c r="AA647">
        <v>5.8</v>
      </c>
      <c r="AC647" t="s">
        <v>70</v>
      </c>
      <c r="AD647" t="b">
        <v>0</v>
      </c>
      <c r="AE647" t="b">
        <v>0</v>
      </c>
      <c r="AF647" t="b">
        <v>1</v>
      </c>
      <c r="AG647" t="b">
        <v>0</v>
      </c>
      <c r="AH647" t="b">
        <v>0</v>
      </c>
      <c r="AI647" t="b">
        <v>0</v>
      </c>
      <c r="AJ647" t="b">
        <v>0</v>
      </c>
      <c r="AK647" t="b">
        <v>0</v>
      </c>
      <c r="AL647" t="b">
        <v>0</v>
      </c>
      <c r="AM647" t="b">
        <v>1</v>
      </c>
      <c r="AN647" t="b">
        <v>0</v>
      </c>
      <c r="AO647" t="b">
        <v>0</v>
      </c>
      <c r="AP647" t="b">
        <v>0</v>
      </c>
      <c r="AQ647" t="s">
        <v>57</v>
      </c>
      <c r="AR647" t="s">
        <v>57</v>
      </c>
      <c r="AS647" t="s">
        <v>57</v>
      </c>
      <c r="AT647" t="s">
        <v>57</v>
      </c>
      <c r="AU647">
        <f>INT(US_Accidents_March23__3[[#This Row],[Start_Time]])</f>
        <v>42748</v>
      </c>
      <c r="AV647">
        <f>HOUR(US_Accidents_March23__3[[#This Row],[Start_Time]])</f>
        <v>19</v>
      </c>
      <c r="AW647" t="str">
        <f>TEXT(US_Accidents_March23__3[[#This Row],[date]],"ddd")</f>
        <v>Fri</v>
      </c>
      <c r="AX647" t="str" cm="1">
        <f t="array" ref="AX647">_xlfn.IFS(US_Accidents_March23__3[[#This Row],[hour]]&lt;6,"NIGHT",US_Accidents_March23__3[[#This Row],[hour]]&lt;12,"MORNING",US_Accidents_March23__3[[#This Row],[hour]]&lt;17,"AFTERNOON",TRUE,"EVENING")</f>
        <v>EVENING</v>
      </c>
      <c r="AY647" t="str">
        <f>IF(WEEKDAY(US_Accidents_March23__3[[#This Row],[date]],2)&gt;5,"WEEKEND","WEEKDAY")</f>
        <v>WEEKDAY</v>
      </c>
    </row>
    <row r="648" spans="1:51" x14ac:dyDescent="0.35">
      <c r="A648" t="s">
        <v>2745</v>
      </c>
      <c r="B648" t="s">
        <v>46</v>
      </c>
      <c r="C648">
        <v>2</v>
      </c>
      <c r="D648" s="1">
        <v>42758.812777777777</v>
      </c>
      <c r="E648" s="1">
        <v>42758.843946759262</v>
      </c>
      <c r="F648">
        <v>41.727649999999997</v>
      </c>
      <c r="G648">
        <v>-88.027931000000024</v>
      </c>
      <c r="H648" t="s">
        <v>47</v>
      </c>
      <c r="I648" t="s">
        <v>47</v>
      </c>
      <c r="J648">
        <v>0.01</v>
      </c>
      <c r="K648" t="s">
        <v>2746</v>
      </c>
      <c r="L648" t="s">
        <v>2399</v>
      </c>
      <c r="M648" t="s">
        <v>2444</v>
      </c>
      <c r="N648" t="s">
        <v>2329</v>
      </c>
      <c r="O648" t="s">
        <v>2321</v>
      </c>
      <c r="P648" t="s">
        <v>2445</v>
      </c>
      <c r="Q648" t="s">
        <v>53</v>
      </c>
      <c r="R648" t="s">
        <v>1679</v>
      </c>
      <c r="S648" t="s">
        <v>2379</v>
      </c>
      <c r="T648" s="1">
        <v>42758.815972222219</v>
      </c>
      <c r="U648">
        <v>39.700000000000003</v>
      </c>
      <c r="V648">
        <v>33.700000000000003</v>
      </c>
      <c r="W648">
        <v>88</v>
      </c>
      <c r="X648">
        <v>29.81</v>
      </c>
      <c r="Y648">
        <v>10</v>
      </c>
      <c r="Z648" t="s">
        <v>371</v>
      </c>
      <c r="AA648">
        <v>9.1999999999999993</v>
      </c>
      <c r="AC648" t="s">
        <v>70</v>
      </c>
      <c r="AD648" t="b">
        <v>0</v>
      </c>
      <c r="AE648" t="b">
        <v>0</v>
      </c>
      <c r="AF648" t="b">
        <v>1</v>
      </c>
      <c r="AG648" t="b">
        <v>0</v>
      </c>
      <c r="AH648" t="b">
        <v>0</v>
      </c>
      <c r="AI648" t="b">
        <v>0</v>
      </c>
      <c r="AJ648" t="b">
        <v>0</v>
      </c>
      <c r="AK648" t="b">
        <v>0</v>
      </c>
      <c r="AL648" t="b">
        <v>0</v>
      </c>
      <c r="AM648" t="b">
        <v>0</v>
      </c>
      <c r="AN648" t="b">
        <v>0</v>
      </c>
      <c r="AO648" t="b">
        <v>1</v>
      </c>
      <c r="AP648" t="b">
        <v>0</v>
      </c>
      <c r="AQ648" t="s">
        <v>57</v>
      </c>
      <c r="AR648" t="s">
        <v>57</v>
      </c>
      <c r="AS648" t="s">
        <v>57</v>
      </c>
      <c r="AT648" t="s">
        <v>57</v>
      </c>
      <c r="AU648">
        <f>INT(US_Accidents_March23__3[[#This Row],[Start_Time]])</f>
        <v>42758</v>
      </c>
      <c r="AV648">
        <f>HOUR(US_Accidents_March23__3[[#This Row],[Start_Time]])</f>
        <v>19</v>
      </c>
      <c r="AW648" t="str">
        <f>TEXT(US_Accidents_March23__3[[#This Row],[date]],"ddd")</f>
        <v>Mon</v>
      </c>
      <c r="AX648" t="str" cm="1">
        <f t="array" ref="AX648">_xlfn.IFS(US_Accidents_March23__3[[#This Row],[hour]]&lt;6,"NIGHT",US_Accidents_March23__3[[#This Row],[hour]]&lt;12,"MORNING",US_Accidents_March23__3[[#This Row],[hour]]&lt;17,"AFTERNOON",TRUE,"EVENING")</f>
        <v>EVENING</v>
      </c>
      <c r="AY648" t="str">
        <f>IF(WEEKDAY(US_Accidents_March23__3[[#This Row],[date]],2)&gt;5,"WEEKEND","WEEKDAY")</f>
        <v>WEEKDAY</v>
      </c>
    </row>
    <row r="649" spans="1:51" x14ac:dyDescent="0.35">
      <c r="A649" t="s">
        <v>2747</v>
      </c>
      <c r="B649" t="s">
        <v>46</v>
      </c>
      <c r="C649">
        <v>3</v>
      </c>
      <c r="D649" s="1">
        <v>42703.264328703706</v>
      </c>
      <c r="E649" s="1">
        <v>42703.30568287037</v>
      </c>
      <c r="F649">
        <v>41.634678000000001</v>
      </c>
      <c r="G649">
        <v>-87.578377000000003</v>
      </c>
      <c r="H649" t="s">
        <v>47</v>
      </c>
      <c r="I649" t="s">
        <v>47</v>
      </c>
      <c r="J649">
        <v>0.01</v>
      </c>
      <c r="K649" t="s">
        <v>2748</v>
      </c>
      <c r="L649" t="s">
        <v>2339</v>
      </c>
      <c r="M649" t="s">
        <v>2389</v>
      </c>
      <c r="N649" t="s">
        <v>2341</v>
      </c>
      <c r="O649" t="s">
        <v>2321</v>
      </c>
      <c r="P649" t="s">
        <v>2390</v>
      </c>
      <c r="Q649" t="s">
        <v>53</v>
      </c>
      <c r="R649" t="s">
        <v>1679</v>
      </c>
      <c r="S649" t="s">
        <v>2391</v>
      </c>
      <c r="T649" s="1">
        <v>42703.260416666664</v>
      </c>
      <c r="U649">
        <v>43.9</v>
      </c>
      <c r="V649">
        <v>38.299999999999997</v>
      </c>
      <c r="W649">
        <v>97</v>
      </c>
      <c r="X649">
        <v>29.49</v>
      </c>
      <c r="Y649">
        <v>10</v>
      </c>
      <c r="Z649" t="s">
        <v>84</v>
      </c>
      <c r="AA649">
        <v>10.4</v>
      </c>
      <c r="AC649" t="s">
        <v>366</v>
      </c>
      <c r="AD649" t="b">
        <v>0</v>
      </c>
      <c r="AE649" t="b">
        <v>0</v>
      </c>
      <c r="AF649" t="b">
        <v>0</v>
      </c>
      <c r="AG649" t="b">
        <v>0</v>
      </c>
      <c r="AH649" t="b">
        <v>0</v>
      </c>
      <c r="AI649" t="b">
        <v>0</v>
      </c>
      <c r="AJ649" t="b">
        <v>0</v>
      </c>
      <c r="AK649" t="b">
        <v>0</v>
      </c>
      <c r="AL649" t="b">
        <v>0</v>
      </c>
      <c r="AM649" t="b">
        <v>0</v>
      </c>
      <c r="AN649" t="b">
        <v>0</v>
      </c>
      <c r="AO649" t="b">
        <v>0</v>
      </c>
      <c r="AP649" t="b">
        <v>0</v>
      </c>
      <c r="AQ649" t="s">
        <v>57</v>
      </c>
      <c r="AR649" t="s">
        <v>57</v>
      </c>
      <c r="AS649" t="s">
        <v>61</v>
      </c>
      <c r="AT649" t="s">
        <v>61</v>
      </c>
      <c r="AU649">
        <f>INT(US_Accidents_March23__3[[#This Row],[Start_Time]])</f>
        <v>42703</v>
      </c>
      <c r="AV649">
        <f>HOUR(US_Accidents_March23__3[[#This Row],[Start_Time]])</f>
        <v>6</v>
      </c>
      <c r="AW649" t="str">
        <f>TEXT(US_Accidents_March23__3[[#This Row],[date]],"ddd")</f>
        <v>Tue</v>
      </c>
      <c r="AX649" t="str" cm="1">
        <f t="array" ref="AX649">_xlfn.IFS(US_Accidents_March23__3[[#This Row],[hour]]&lt;6,"NIGHT",US_Accidents_March23__3[[#This Row],[hour]]&lt;12,"MORNING",US_Accidents_March23__3[[#This Row],[hour]]&lt;17,"AFTERNOON",TRUE,"EVENING")</f>
        <v>MORNING</v>
      </c>
      <c r="AY649" t="str">
        <f>IF(WEEKDAY(US_Accidents_March23__3[[#This Row],[date]],2)&gt;5,"WEEKEND","WEEKDAY")</f>
        <v>WEEKDAY</v>
      </c>
    </row>
    <row r="650" spans="1:51" x14ac:dyDescent="0.35">
      <c r="A650" t="s">
        <v>2782</v>
      </c>
      <c r="B650" t="s">
        <v>46</v>
      </c>
      <c r="C650">
        <v>3</v>
      </c>
      <c r="D650" s="1">
        <v>42706.332233796296</v>
      </c>
      <c r="E650" s="1">
        <v>42706.352835648147</v>
      </c>
      <c r="F650">
        <v>42.533912999999998</v>
      </c>
      <c r="G650">
        <v>-83.116210999999979</v>
      </c>
      <c r="H650" t="s">
        <v>47</v>
      </c>
      <c r="I650" t="s">
        <v>47</v>
      </c>
      <c r="J650">
        <v>0.01</v>
      </c>
      <c r="K650" t="s">
        <v>2783</v>
      </c>
      <c r="L650" t="s">
        <v>2767</v>
      </c>
      <c r="M650" t="s">
        <v>2762</v>
      </c>
      <c r="N650" t="s">
        <v>936</v>
      </c>
      <c r="O650" t="s">
        <v>2750</v>
      </c>
      <c r="P650" t="s">
        <v>2763</v>
      </c>
      <c r="Q650" t="s">
        <v>53</v>
      </c>
      <c r="R650" t="s">
        <v>54</v>
      </c>
      <c r="S650" t="s">
        <v>2764</v>
      </c>
      <c r="T650" s="1">
        <v>42706.329861111109</v>
      </c>
      <c r="U650">
        <v>37.799999999999997</v>
      </c>
      <c r="V650">
        <v>31.3</v>
      </c>
      <c r="W650">
        <v>81</v>
      </c>
      <c r="X650">
        <v>30</v>
      </c>
      <c r="Y650">
        <v>10</v>
      </c>
      <c r="Z650" t="s">
        <v>85</v>
      </c>
      <c r="AA650">
        <v>9.1999999999999993</v>
      </c>
      <c r="AC650" t="s">
        <v>70</v>
      </c>
      <c r="AD650" t="b">
        <v>0</v>
      </c>
      <c r="AE650" t="b">
        <v>0</v>
      </c>
      <c r="AF650" t="b">
        <v>0</v>
      </c>
      <c r="AG650" t="b">
        <v>0</v>
      </c>
      <c r="AH650" t="b">
        <v>0</v>
      </c>
      <c r="AI650" t="b">
        <v>0</v>
      </c>
      <c r="AJ650" t="b">
        <v>0</v>
      </c>
      <c r="AK650" t="b">
        <v>0</v>
      </c>
      <c r="AL650" t="b">
        <v>0</v>
      </c>
      <c r="AM650" t="b">
        <v>0</v>
      </c>
      <c r="AN650" t="b">
        <v>0</v>
      </c>
      <c r="AO650" t="b">
        <v>0</v>
      </c>
      <c r="AP650" t="b">
        <v>0</v>
      </c>
      <c r="AQ650" t="s">
        <v>61</v>
      </c>
      <c r="AR650" t="s">
        <v>61</v>
      </c>
      <c r="AS650" t="s">
        <v>61</v>
      </c>
      <c r="AT650" t="s">
        <v>61</v>
      </c>
      <c r="AU650">
        <f>INT(US_Accidents_March23__3[[#This Row],[Start_Time]])</f>
        <v>42706</v>
      </c>
      <c r="AV650">
        <f>HOUR(US_Accidents_March23__3[[#This Row],[Start_Time]])</f>
        <v>7</v>
      </c>
      <c r="AW650" t="str">
        <f>TEXT(US_Accidents_March23__3[[#This Row],[date]],"ddd")</f>
        <v>Fri</v>
      </c>
      <c r="AX650" t="str" cm="1">
        <f t="array" ref="AX650">_xlfn.IFS(US_Accidents_March23__3[[#This Row],[hour]]&lt;6,"NIGHT",US_Accidents_March23__3[[#This Row],[hour]]&lt;12,"MORNING",US_Accidents_March23__3[[#This Row],[hour]]&lt;17,"AFTERNOON",TRUE,"EVENING")</f>
        <v>MORNING</v>
      </c>
      <c r="AY650" t="str">
        <f>IF(WEEKDAY(US_Accidents_March23__3[[#This Row],[date]],2)&gt;5,"WEEKEND","WEEKDAY")</f>
        <v>WEEKDAY</v>
      </c>
    </row>
    <row r="651" spans="1:51" x14ac:dyDescent="0.35">
      <c r="A651" t="s">
        <v>2792</v>
      </c>
      <c r="B651" t="s">
        <v>46</v>
      </c>
      <c r="C651">
        <v>2</v>
      </c>
      <c r="D651" s="1">
        <v>42710.246365740742</v>
      </c>
      <c r="E651" s="1">
        <v>42710.267060185186</v>
      </c>
      <c r="F651">
        <v>43.043816</v>
      </c>
      <c r="G651">
        <v>-85.352112000000005</v>
      </c>
      <c r="H651" t="s">
        <v>47</v>
      </c>
      <c r="I651" t="s">
        <v>47</v>
      </c>
      <c r="J651">
        <v>0</v>
      </c>
      <c r="K651" t="s">
        <v>2793</v>
      </c>
      <c r="L651" t="s">
        <v>2794</v>
      </c>
      <c r="M651" t="s">
        <v>2795</v>
      </c>
      <c r="N651" t="s">
        <v>2749</v>
      </c>
      <c r="O651" t="s">
        <v>2750</v>
      </c>
      <c r="P651" t="s">
        <v>2796</v>
      </c>
      <c r="Q651" t="s">
        <v>53</v>
      </c>
      <c r="R651" t="s">
        <v>54</v>
      </c>
      <c r="S651" t="s">
        <v>2779</v>
      </c>
      <c r="T651" s="1">
        <v>42710.247916666667</v>
      </c>
      <c r="U651">
        <v>30.2</v>
      </c>
      <c r="V651">
        <v>21.3</v>
      </c>
      <c r="W651">
        <v>95</v>
      </c>
      <c r="X651">
        <v>29.88</v>
      </c>
      <c r="Y651">
        <v>5</v>
      </c>
      <c r="Z651" t="s">
        <v>517</v>
      </c>
      <c r="AA651">
        <v>10.4</v>
      </c>
      <c r="AC651" t="s">
        <v>70</v>
      </c>
      <c r="AD651" t="b">
        <v>0</v>
      </c>
      <c r="AE651" t="b">
        <v>0</v>
      </c>
      <c r="AF651" t="b">
        <v>0</v>
      </c>
      <c r="AG651" t="b">
        <v>0</v>
      </c>
      <c r="AH651" t="b">
        <v>0</v>
      </c>
      <c r="AI651" t="b">
        <v>0</v>
      </c>
      <c r="AJ651" t="b">
        <v>0</v>
      </c>
      <c r="AK651" t="b">
        <v>0</v>
      </c>
      <c r="AL651" t="b">
        <v>0</v>
      </c>
      <c r="AM651" t="b">
        <v>0</v>
      </c>
      <c r="AN651" t="b">
        <v>0</v>
      </c>
      <c r="AO651" t="b">
        <v>0</v>
      </c>
      <c r="AP651" t="b">
        <v>0</v>
      </c>
      <c r="AQ651" t="s">
        <v>57</v>
      </c>
      <c r="AR651" t="s">
        <v>57</v>
      </c>
      <c r="AS651" t="s">
        <v>57</v>
      </c>
      <c r="AT651" t="s">
        <v>57</v>
      </c>
      <c r="AU651">
        <f>INT(US_Accidents_March23__3[[#This Row],[Start_Time]])</f>
        <v>42710</v>
      </c>
      <c r="AV651">
        <f>HOUR(US_Accidents_March23__3[[#This Row],[Start_Time]])</f>
        <v>5</v>
      </c>
      <c r="AW651" t="str">
        <f>TEXT(US_Accidents_March23__3[[#This Row],[date]],"ddd")</f>
        <v>Tue</v>
      </c>
      <c r="AX651" t="str" cm="1">
        <f t="array" ref="AX651">_xlfn.IFS(US_Accidents_March23__3[[#This Row],[hour]]&lt;6,"NIGHT",US_Accidents_March23__3[[#This Row],[hour]]&lt;12,"MORNING",US_Accidents_March23__3[[#This Row],[hour]]&lt;17,"AFTERNOON",TRUE,"EVENING")</f>
        <v>NIGHT</v>
      </c>
      <c r="AY651" t="str">
        <f>IF(WEEKDAY(US_Accidents_March23__3[[#This Row],[date]],2)&gt;5,"WEEKEND","WEEKDAY")</f>
        <v>WEEKDAY</v>
      </c>
    </row>
    <row r="652" spans="1:51" x14ac:dyDescent="0.35">
      <c r="A652" t="s">
        <v>2804</v>
      </c>
      <c r="B652" t="s">
        <v>46</v>
      </c>
      <c r="C652">
        <v>2</v>
      </c>
      <c r="D652" s="1">
        <v>42712.354027777779</v>
      </c>
      <c r="E652" s="1">
        <v>42712.374652777777</v>
      </c>
      <c r="F652">
        <v>43.001185999999997</v>
      </c>
      <c r="G652">
        <v>-86.201080000000005</v>
      </c>
      <c r="H652" t="s">
        <v>47</v>
      </c>
      <c r="I652" t="s">
        <v>47</v>
      </c>
      <c r="J652">
        <v>0</v>
      </c>
      <c r="K652" t="s">
        <v>2805</v>
      </c>
      <c r="L652" t="s">
        <v>2806</v>
      </c>
      <c r="M652" t="s">
        <v>2802</v>
      </c>
      <c r="N652" t="s">
        <v>2603</v>
      </c>
      <c r="O652" t="s">
        <v>2750</v>
      </c>
      <c r="P652" t="s">
        <v>2807</v>
      </c>
      <c r="Q652" t="s">
        <v>53</v>
      </c>
      <c r="R652" t="s">
        <v>54</v>
      </c>
      <c r="S652" t="s">
        <v>2766</v>
      </c>
      <c r="T652" s="1">
        <v>42712.365972222222</v>
      </c>
      <c r="U652">
        <v>26.1</v>
      </c>
      <c r="V652">
        <v>11.6</v>
      </c>
      <c r="W652">
        <v>69</v>
      </c>
      <c r="X652">
        <v>30.07</v>
      </c>
      <c r="Y652">
        <v>4</v>
      </c>
      <c r="Z652" t="s">
        <v>113</v>
      </c>
      <c r="AA652">
        <v>21.9</v>
      </c>
      <c r="AB652">
        <v>0</v>
      </c>
      <c r="AC652" t="s">
        <v>119</v>
      </c>
      <c r="AD652" t="b">
        <v>0</v>
      </c>
      <c r="AE652" t="b">
        <v>0</v>
      </c>
      <c r="AF652" t="b">
        <v>0</v>
      </c>
      <c r="AG652" t="b">
        <v>0</v>
      </c>
      <c r="AH652" t="b">
        <v>0</v>
      </c>
      <c r="AI652" t="b">
        <v>0</v>
      </c>
      <c r="AJ652" t="b">
        <v>0</v>
      </c>
      <c r="AK652" t="b">
        <v>0</v>
      </c>
      <c r="AL652" t="b">
        <v>0</v>
      </c>
      <c r="AM652" t="b">
        <v>0</v>
      </c>
      <c r="AN652" t="b">
        <v>0</v>
      </c>
      <c r="AO652" t="b">
        <v>0</v>
      </c>
      <c r="AP652" t="b">
        <v>0</v>
      </c>
      <c r="AQ652" t="s">
        <v>61</v>
      </c>
      <c r="AR652" t="s">
        <v>61</v>
      </c>
      <c r="AS652" t="s">
        <v>61</v>
      </c>
      <c r="AT652" t="s">
        <v>61</v>
      </c>
      <c r="AU652">
        <f>INT(US_Accidents_March23__3[[#This Row],[Start_Time]])</f>
        <v>42712</v>
      </c>
      <c r="AV652">
        <f>HOUR(US_Accidents_March23__3[[#This Row],[Start_Time]])</f>
        <v>8</v>
      </c>
      <c r="AW652" t="str">
        <f>TEXT(US_Accidents_March23__3[[#This Row],[date]],"ddd")</f>
        <v>Thu</v>
      </c>
      <c r="AX652" t="str" cm="1">
        <f t="array" ref="AX652">_xlfn.IFS(US_Accidents_March23__3[[#This Row],[hour]]&lt;6,"NIGHT",US_Accidents_March23__3[[#This Row],[hour]]&lt;12,"MORNING",US_Accidents_March23__3[[#This Row],[hour]]&lt;17,"AFTERNOON",TRUE,"EVENING")</f>
        <v>MORNING</v>
      </c>
      <c r="AY652" t="str">
        <f>IF(WEEKDAY(US_Accidents_March23__3[[#This Row],[date]],2)&gt;5,"WEEKEND","WEEKDAY")</f>
        <v>WEEKDAY</v>
      </c>
    </row>
    <row r="653" spans="1:51" x14ac:dyDescent="0.35">
      <c r="A653" t="s">
        <v>2810</v>
      </c>
      <c r="B653" t="s">
        <v>46</v>
      </c>
      <c r="C653">
        <v>2</v>
      </c>
      <c r="D653" s="1">
        <v>42712.649259259262</v>
      </c>
      <c r="E653" s="1">
        <v>42712.669907407406</v>
      </c>
      <c r="F653">
        <v>43.060654</v>
      </c>
      <c r="G653">
        <v>-83.762321</v>
      </c>
      <c r="H653" t="s">
        <v>47</v>
      </c>
      <c r="I653" t="s">
        <v>47</v>
      </c>
      <c r="J653">
        <v>0.01</v>
      </c>
      <c r="K653" t="s">
        <v>2811</v>
      </c>
      <c r="L653" t="s">
        <v>2801</v>
      </c>
      <c r="M653" t="s">
        <v>2756</v>
      </c>
      <c r="N653" t="s">
        <v>2751</v>
      </c>
      <c r="O653" t="s">
        <v>2750</v>
      </c>
      <c r="P653" t="s">
        <v>2789</v>
      </c>
      <c r="Q653" t="s">
        <v>53</v>
      </c>
      <c r="R653" t="s">
        <v>54</v>
      </c>
      <c r="S653" t="s">
        <v>2752</v>
      </c>
      <c r="T653" s="1">
        <v>42712.648611111108</v>
      </c>
      <c r="U653">
        <v>27</v>
      </c>
      <c r="V653">
        <v>13.2</v>
      </c>
      <c r="W653">
        <v>66</v>
      </c>
      <c r="X653">
        <v>30.09</v>
      </c>
      <c r="Y653">
        <v>10</v>
      </c>
      <c r="Z653" t="s">
        <v>113</v>
      </c>
      <c r="AA653">
        <v>20.7</v>
      </c>
      <c r="AC653" t="s">
        <v>70</v>
      </c>
      <c r="AD653" t="b">
        <v>0</v>
      </c>
      <c r="AE653" t="b">
        <v>0</v>
      </c>
      <c r="AF653" t="b">
        <v>0</v>
      </c>
      <c r="AG653" t="b">
        <v>0</v>
      </c>
      <c r="AH653" t="b">
        <v>0</v>
      </c>
      <c r="AI653" t="b">
        <v>0</v>
      </c>
      <c r="AJ653" t="b">
        <v>0</v>
      </c>
      <c r="AK653" t="b">
        <v>0</v>
      </c>
      <c r="AL653" t="b">
        <v>0</v>
      </c>
      <c r="AM653" t="b">
        <v>0</v>
      </c>
      <c r="AN653" t="b">
        <v>0</v>
      </c>
      <c r="AO653" t="b">
        <v>0</v>
      </c>
      <c r="AP653" t="b">
        <v>0</v>
      </c>
      <c r="AQ653" t="s">
        <v>61</v>
      </c>
      <c r="AR653" t="s">
        <v>61</v>
      </c>
      <c r="AS653" t="s">
        <v>61</v>
      </c>
      <c r="AT653" t="s">
        <v>61</v>
      </c>
      <c r="AU653">
        <f>INT(US_Accidents_March23__3[[#This Row],[Start_Time]])</f>
        <v>42712</v>
      </c>
      <c r="AV653">
        <f>HOUR(US_Accidents_March23__3[[#This Row],[Start_Time]])</f>
        <v>15</v>
      </c>
      <c r="AW653" t="str">
        <f>TEXT(US_Accidents_March23__3[[#This Row],[date]],"ddd")</f>
        <v>Thu</v>
      </c>
      <c r="AX653" t="str" cm="1">
        <f t="array" ref="AX653">_xlfn.IFS(US_Accidents_March23__3[[#This Row],[hour]]&lt;6,"NIGHT",US_Accidents_March23__3[[#This Row],[hour]]&lt;12,"MORNING",US_Accidents_March23__3[[#This Row],[hour]]&lt;17,"AFTERNOON",TRUE,"EVENING")</f>
        <v>AFTERNOON</v>
      </c>
      <c r="AY653" t="str">
        <f>IF(WEEKDAY(US_Accidents_March23__3[[#This Row],[date]],2)&gt;5,"WEEKEND","WEEKDAY")</f>
        <v>WEEKDAY</v>
      </c>
    </row>
    <row r="654" spans="1:51" x14ac:dyDescent="0.35">
      <c r="A654" t="s">
        <v>2816</v>
      </c>
      <c r="B654" t="s">
        <v>46</v>
      </c>
      <c r="C654">
        <v>3</v>
      </c>
      <c r="D654" s="1">
        <v>42713.022465277776</v>
      </c>
      <c r="E654" s="1">
        <v>42713.073842592596</v>
      </c>
      <c r="F654">
        <v>42.426566999999999</v>
      </c>
      <c r="G654">
        <v>-86.252646999999996</v>
      </c>
      <c r="H654" t="s">
        <v>47</v>
      </c>
      <c r="I654" t="s">
        <v>47</v>
      </c>
      <c r="J654">
        <v>0.01</v>
      </c>
      <c r="K654" t="s">
        <v>2817</v>
      </c>
      <c r="L654" t="s">
        <v>2812</v>
      </c>
      <c r="M654" t="s">
        <v>2813</v>
      </c>
      <c r="N654" t="s">
        <v>2791</v>
      </c>
      <c r="O654" t="s">
        <v>2750</v>
      </c>
      <c r="P654" t="s">
        <v>2814</v>
      </c>
      <c r="Q654" t="s">
        <v>53</v>
      </c>
      <c r="R654" t="s">
        <v>54</v>
      </c>
      <c r="S654" t="s">
        <v>2815</v>
      </c>
      <c r="T654" s="1">
        <v>42713.024305555555</v>
      </c>
      <c r="U654">
        <v>29.7</v>
      </c>
      <c r="V654">
        <v>19.600000000000001</v>
      </c>
      <c r="W654">
        <v>84</v>
      </c>
      <c r="X654">
        <v>30.31</v>
      </c>
      <c r="Y654">
        <v>5</v>
      </c>
      <c r="Z654" t="s">
        <v>113</v>
      </c>
      <c r="AA654">
        <v>12.7</v>
      </c>
      <c r="AC654" t="s">
        <v>119</v>
      </c>
      <c r="AD654" t="b">
        <v>0</v>
      </c>
      <c r="AE654" t="b">
        <v>0</v>
      </c>
      <c r="AF654" t="b">
        <v>0</v>
      </c>
      <c r="AG654" t="b">
        <v>0</v>
      </c>
      <c r="AH654" t="b">
        <v>0</v>
      </c>
      <c r="AI654" t="b">
        <v>0</v>
      </c>
      <c r="AJ654" t="b">
        <v>0</v>
      </c>
      <c r="AK654" t="b">
        <v>0</v>
      </c>
      <c r="AL654" t="b">
        <v>0</v>
      </c>
      <c r="AM654" t="b">
        <v>0</v>
      </c>
      <c r="AN654" t="b">
        <v>0</v>
      </c>
      <c r="AO654" t="b">
        <v>0</v>
      </c>
      <c r="AP654" t="b">
        <v>0</v>
      </c>
      <c r="AQ654" t="s">
        <v>57</v>
      </c>
      <c r="AR654" t="s">
        <v>57</v>
      </c>
      <c r="AS654" t="s">
        <v>57</v>
      </c>
      <c r="AT654" t="s">
        <v>57</v>
      </c>
      <c r="AU654">
        <f>INT(US_Accidents_March23__3[[#This Row],[Start_Time]])</f>
        <v>42713</v>
      </c>
      <c r="AV654">
        <f>HOUR(US_Accidents_March23__3[[#This Row],[Start_Time]])</f>
        <v>0</v>
      </c>
      <c r="AW654" t="str">
        <f>TEXT(US_Accidents_March23__3[[#This Row],[date]],"ddd")</f>
        <v>Fri</v>
      </c>
      <c r="AX654" t="str" cm="1">
        <f t="array" ref="AX654">_xlfn.IFS(US_Accidents_March23__3[[#This Row],[hour]]&lt;6,"NIGHT",US_Accidents_March23__3[[#This Row],[hour]]&lt;12,"MORNING",US_Accidents_March23__3[[#This Row],[hour]]&lt;17,"AFTERNOON",TRUE,"EVENING")</f>
        <v>NIGHT</v>
      </c>
      <c r="AY654" t="str">
        <f>IF(WEEKDAY(US_Accidents_March23__3[[#This Row],[date]],2)&gt;5,"WEEKEND","WEEKDAY")</f>
        <v>WEEKDAY</v>
      </c>
    </row>
    <row r="655" spans="1:51" x14ac:dyDescent="0.35">
      <c r="A655" t="s">
        <v>2822</v>
      </c>
      <c r="B655" t="s">
        <v>46</v>
      </c>
      <c r="C655">
        <v>2</v>
      </c>
      <c r="D655" s="1">
        <v>42716.401192129626</v>
      </c>
      <c r="E655" s="1">
        <v>42716.421909722223</v>
      </c>
      <c r="F655">
        <v>42.887340999999999</v>
      </c>
      <c r="G655">
        <v>-83.599113000000003</v>
      </c>
      <c r="H655" t="s">
        <v>47</v>
      </c>
      <c r="I655" t="s">
        <v>47</v>
      </c>
      <c r="J655">
        <v>0</v>
      </c>
      <c r="K655" t="s">
        <v>2784</v>
      </c>
      <c r="L655" t="s">
        <v>2785</v>
      </c>
      <c r="M655" t="s">
        <v>2753</v>
      </c>
      <c r="N655" t="s">
        <v>2751</v>
      </c>
      <c r="O655" t="s">
        <v>2750</v>
      </c>
      <c r="P655" t="s">
        <v>2786</v>
      </c>
      <c r="Q655" t="s">
        <v>53</v>
      </c>
      <c r="R655" t="s">
        <v>54</v>
      </c>
      <c r="S655" t="s">
        <v>2752</v>
      </c>
      <c r="T655" s="1">
        <v>42716.411805555559</v>
      </c>
      <c r="U655">
        <v>28.9</v>
      </c>
      <c r="V655">
        <v>15.4</v>
      </c>
      <c r="W655">
        <v>75</v>
      </c>
      <c r="X655">
        <v>29.88</v>
      </c>
      <c r="Y655">
        <v>10</v>
      </c>
      <c r="Z655" t="s">
        <v>113</v>
      </c>
      <c r="AA655">
        <v>21.9</v>
      </c>
      <c r="AC655" t="s">
        <v>70</v>
      </c>
      <c r="AD655" t="b">
        <v>0</v>
      </c>
      <c r="AE655" t="b">
        <v>0</v>
      </c>
      <c r="AF655" t="b">
        <v>0</v>
      </c>
      <c r="AG655" t="b">
        <v>0</v>
      </c>
      <c r="AH655" t="b">
        <v>0</v>
      </c>
      <c r="AI655" t="b">
        <v>0</v>
      </c>
      <c r="AJ655" t="b">
        <v>0</v>
      </c>
      <c r="AK655" t="b">
        <v>0</v>
      </c>
      <c r="AL655" t="b">
        <v>0</v>
      </c>
      <c r="AM655" t="b">
        <v>0</v>
      </c>
      <c r="AN655" t="b">
        <v>0</v>
      </c>
      <c r="AO655" t="b">
        <v>1</v>
      </c>
      <c r="AP655" t="b">
        <v>0</v>
      </c>
      <c r="AQ655" t="s">
        <v>61</v>
      </c>
      <c r="AR655" t="s">
        <v>61</v>
      </c>
      <c r="AS655" t="s">
        <v>61</v>
      </c>
      <c r="AT655" t="s">
        <v>61</v>
      </c>
      <c r="AU655">
        <f>INT(US_Accidents_March23__3[[#This Row],[Start_Time]])</f>
        <v>42716</v>
      </c>
      <c r="AV655">
        <f>HOUR(US_Accidents_March23__3[[#This Row],[Start_Time]])</f>
        <v>9</v>
      </c>
      <c r="AW655" t="str">
        <f>TEXT(US_Accidents_March23__3[[#This Row],[date]],"ddd")</f>
        <v>Mon</v>
      </c>
      <c r="AX655" t="str" cm="1">
        <f t="array" ref="AX655">_xlfn.IFS(US_Accidents_March23__3[[#This Row],[hour]]&lt;6,"NIGHT",US_Accidents_March23__3[[#This Row],[hour]]&lt;12,"MORNING",US_Accidents_March23__3[[#This Row],[hour]]&lt;17,"AFTERNOON",TRUE,"EVENING")</f>
        <v>MORNING</v>
      </c>
      <c r="AY655" t="str">
        <f>IF(WEEKDAY(US_Accidents_March23__3[[#This Row],[date]],2)&gt;5,"WEEKEND","WEEKDAY")</f>
        <v>WEEKDAY</v>
      </c>
    </row>
    <row r="656" spans="1:51" x14ac:dyDescent="0.35">
      <c r="A656" t="s">
        <v>2824</v>
      </c>
      <c r="B656" t="s">
        <v>46</v>
      </c>
      <c r="C656">
        <v>2</v>
      </c>
      <c r="D656" s="1">
        <v>42718.338425925926</v>
      </c>
      <c r="E656" s="1">
        <v>42718.359259259261</v>
      </c>
      <c r="F656">
        <v>42.730801</v>
      </c>
      <c r="G656">
        <v>-82.730438000000007</v>
      </c>
      <c r="H656" t="s">
        <v>47</v>
      </c>
      <c r="I656" t="s">
        <v>47</v>
      </c>
      <c r="J656">
        <v>0.01</v>
      </c>
      <c r="K656" t="s">
        <v>2825</v>
      </c>
      <c r="L656" t="s">
        <v>1243</v>
      </c>
      <c r="M656" t="s">
        <v>2803</v>
      </c>
      <c r="N656" t="s">
        <v>2765</v>
      </c>
      <c r="O656" t="s">
        <v>2750</v>
      </c>
      <c r="P656" t="s">
        <v>2826</v>
      </c>
      <c r="Q656" t="s">
        <v>53</v>
      </c>
      <c r="R656" t="s">
        <v>54</v>
      </c>
      <c r="S656" t="s">
        <v>2780</v>
      </c>
      <c r="T656" s="1">
        <v>42718.331944444442</v>
      </c>
      <c r="U656">
        <v>13.6</v>
      </c>
      <c r="V656">
        <v>0</v>
      </c>
      <c r="W656">
        <v>72</v>
      </c>
      <c r="X656">
        <v>30.14</v>
      </c>
      <c r="Y656">
        <v>10</v>
      </c>
      <c r="Z656" t="s">
        <v>69</v>
      </c>
      <c r="AA656">
        <v>11.5</v>
      </c>
      <c r="AC656" t="s">
        <v>366</v>
      </c>
      <c r="AD656" t="b">
        <v>0</v>
      </c>
      <c r="AE656" t="b">
        <v>0</v>
      </c>
      <c r="AF656" t="b">
        <v>0</v>
      </c>
      <c r="AG656" t="b">
        <v>0</v>
      </c>
      <c r="AH656" t="b">
        <v>0</v>
      </c>
      <c r="AI656" t="b">
        <v>0</v>
      </c>
      <c r="AJ656" t="b">
        <v>0</v>
      </c>
      <c r="AK656" t="b">
        <v>0</v>
      </c>
      <c r="AL656" t="b">
        <v>0</v>
      </c>
      <c r="AM656" t="b">
        <v>0</v>
      </c>
      <c r="AN656" t="b">
        <v>0</v>
      </c>
      <c r="AO656" t="b">
        <v>0</v>
      </c>
      <c r="AP656" t="b">
        <v>0</v>
      </c>
      <c r="AQ656" t="s">
        <v>61</v>
      </c>
      <c r="AR656" t="s">
        <v>61</v>
      </c>
      <c r="AS656" t="s">
        <v>61</v>
      </c>
      <c r="AT656" t="s">
        <v>61</v>
      </c>
      <c r="AU656">
        <f>INT(US_Accidents_March23__3[[#This Row],[Start_Time]])</f>
        <v>42718</v>
      </c>
      <c r="AV656">
        <f>HOUR(US_Accidents_March23__3[[#This Row],[Start_Time]])</f>
        <v>8</v>
      </c>
      <c r="AW656" t="str">
        <f>TEXT(US_Accidents_March23__3[[#This Row],[date]],"ddd")</f>
        <v>Wed</v>
      </c>
      <c r="AX656" t="str" cm="1">
        <f t="array" ref="AX656">_xlfn.IFS(US_Accidents_March23__3[[#This Row],[hour]]&lt;6,"NIGHT",US_Accidents_March23__3[[#This Row],[hour]]&lt;12,"MORNING",US_Accidents_March23__3[[#This Row],[hour]]&lt;17,"AFTERNOON",TRUE,"EVENING")</f>
        <v>MORNING</v>
      </c>
      <c r="AY656" t="str">
        <f>IF(WEEKDAY(US_Accidents_March23__3[[#This Row],[date]],2)&gt;5,"WEEKEND","WEEKDAY")</f>
        <v>WEEKDAY</v>
      </c>
    </row>
    <row r="657" spans="1:51" x14ac:dyDescent="0.35">
      <c r="A657" t="s">
        <v>2827</v>
      </c>
      <c r="B657" t="s">
        <v>46</v>
      </c>
      <c r="C657">
        <v>2</v>
      </c>
      <c r="D657" s="1">
        <v>42718.357071759259</v>
      </c>
      <c r="E657" s="1">
        <v>42718.377905092595</v>
      </c>
      <c r="F657">
        <v>42.554157000000004</v>
      </c>
      <c r="G657">
        <v>-82.923752000000022</v>
      </c>
      <c r="H657" t="s">
        <v>47</v>
      </c>
      <c r="I657" t="s">
        <v>47</v>
      </c>
      <c r="J657">
        <v>0.01</v>
      </c>
      <c r="K657" t="s">
        <v>2828</v>
      </c>
      <c r="L657" t="s">
        <v>2829</v>
      </c>
      <c r="M657" t="s">
        <v>2797</v>
      </c>
      <c r="N657" t="s">
        <v>2765</v>
      </c>
      <c r="O657" t="s">
        <v>2750</v>
      </c>
      <c r="P657" t="s">
        <v>2798</v>
      </c>
      <c r="Q657" t="s">
        <v>53</v>
      </c>
      <c r="R657" t="s">
        <v>54</v>
      </c>
      <c r="S657" t="s">
        <v>2780</v>
      </c>
      <c r="T657" s="1">
        <v>42718.373611111114</v>
      </c>
      <c r="U657">
        <v>14.4</v>
      </c>
      <c r="V657">
        <v>-1</v>
      </c>
      <c r="W657">
        <v>73</v>
      </c>
      <c r="X657">
        <v>30.13</v>
      </c>
      <c r="Y657">
        <v>10</v>
      </c>
      <c r="Z657" t="s">
        <v>69</v>
      </c>
      <c r="AA657">
        <v>15</v>
      </c>
      <c r="AC657" t="s">
        <v>366</v>
      </c>
      <c r="AD657" t="b">
        <v>0</v>
      </c>
      <c r="AE657" t="b">
        <v>0</v>
      </c>
      <c r="AF657" t="b">
        <v>0</v>
      </c>
      <c r="AG657" t="b">
        <v>0</v>
      </c>
      <c r="AH657" t="b">
        <v>0</v>
      </c>
      <c r="AI657" t="b">
        <v>0</v>
      </c>
      <c r="AJ657" t="b">
        <v>0</v>
      </c>
      <c r="AK657" t="b">
        <v>0</v>
      </c>
      <c r="AL657" t="b">
        <v>0</v>
      </c>
      <c r="AM657" t="b">
        <v>0</v>
      </c>
      <c r="AN657" t="b">
        <v>0</v>
      </c>
      <c r="AO657" t="b">
        <v>1</v>
      </c>
      <c r="AP657" t="b">
        <v>0</v>
      </c>
      <c r="AQ657" t="s">
        <v>61</v>
      </c>
      <c r="AR657" t="s">
        <v>61</v>
      </c>
      <c r="AS657" t="s">
        <v>61</v>
      </c>
      <c r="AT657" t="s">
        <v>61</v>
      </c>
      <c r="AU657">
        <f>INT(US_Accidents_March23__3[[#This Row],[Start_Time]])</f>
        <v>42718</v>
      </c>
      <c r="AV657">
        <f>HOUR(US_Accidents_March23__3[[#This Row],[Start_Time]])</f>
        <v>8</v>
      </c>
      <c r="AW657" t="str">
        <f>TEXT(US_Accidents_March23__3[[#This Row],[date]],"ddd")</f>
        <v>Wed</v>
      </c>
      <c r="AX657" t="str" cm="1">
        <f t="array" ref="AX657">_xlfn.IFS(US_Accidents_March23__3[[#This Row],[hour]]&lt;6,"NIGHT",US_Accidents_March23__3[[#This Row],[hour]]&lt;12,"MORNING",US_Accidents_March23__3[[#This Row],[hour]]&lt;17,"AFTERNOON",TRUE,"EVENING")</f>
        <v>MORNING</v>
      </c>
      <c r="AY657" t="str">
        <f>IF(WEEKDAY(US_Accidents_March23__3[[#This Row],[date]],2)&gt;5,"WEEKEND","WEEKDAY")</f>
        <v>WEEKDAY</v>
      </c>
    </row>
    <row r="658" spans="1:51" x14ac:dyDescent="0.35">
      <c r="A658" t="s">
        <v>2830</v>
      </c>
      <c r="B658" t="s">
        <v>46</v>
      </c>
      <c r="C658">
        <v>3</v>
      </c>
      <c r="D658" s="1">
        <v>42719.229675925926</v>
      </c>
      <c r="E658" s="1">
        <v>42719.250254629631</v>
      </c>
      <c r="F658">
        <v>42.553340999999996</v>
      </c>
      <c r="G658">
        <v>-82.871391000000003</v>
      </c>
      <c r="H658" t="s">
        <v>47</v>
      </c>
      <c r="I658" t="s">
        <v>47</v>
      </c>
      <c r="J658">
        <v>0.01</v>
      </c>
      <c r="K658" t="s">
        <v>2831</v>
      </c>
      <c r="L658" t="s">
        <v>2339</v>
      </c>
      <c r="M658" t="s">
        <v>2797</v>
      </c>
      <c r="N658" t="s">
        <v>2765</v>
      </c>
      <c r="O658" t="s">
        <v>2750</v>
      </c>
      <c r="P658" t="s">
        <v>2798</v>
      </c>
      <c r="Q658" t="s">
        <v>53</v>
      </c>
      <c r="R658" t="s">
        <v>54</v>
      </c>
      <c r="S658" t="s">
        <v>2780</v>
      </c>
      <c r="T658" s="1">
        <v>42719.248611111114</v>
      </c>
      <c r="U658">
        <v>6.8</v>
      </c>
      <c r="V658">
        <v>-10.7</v>
      </c>
      <c r="W658">
        <v>61</v>
      </c>
      <c r="X658">
        <v>30.14</v>
      </c>
      <c r="Y658">
        <v>10</v>
      </c>
      <c r="Z658" t="s">
        <v>113</v>
      </c>
      <c r="AA658">
        <v>15</v>
      </c>
      <c r="AC658" t="s">
        <v>366</v>
      </c>
      <c r="AD658" t="b">
        <v>0</v>
      </c>
      <c r="AE658" t="b">
        <v>0</v>
      </c>
      <c r="AF658" t="b">
        <v>0</v>
      </c>
      <c r="AG658" t="b">
        <v>0</v>
      </c>
      <c r="AH658" t="b">
        <v>1</v>
      </c>
      <c r="AI658" t="b">
        <v>0</v>
      </c>
      <c r="AJ658" t="b">
        <v>0</v>
      </c>
      <c r="AK658" t="b">
        <v>0</v>
      </c>
      <c r="AL658" t="b">
        <v>0</v>
      </c>
      <c r="AM658" t="b">
        <v>0</v>
      </c>
      <c r="AN658" t="b">
        <v>0</v>
      </c>
      <c r="AO658" t="b">
        <v>0</v>
      </c>
      <c r="AP658" t="b">
        <v>0</v>
      </c>
      <c r="AQ658" t="s">
        <v>57</v>
      </c>
      <c r="AR658" t="s">
        <v>57</v>
      </c>
      <c r="AS658" t="s">
        <v>57</v>
      </c>
      <c r="AT658" t="s">
        <v>57</v>
      </c>
      <c r="AU658">
        <f>INT(US_Accidents_March23__3[[#This Row],[Start_Time]])</f>
        <v>42719</v>
      </c>
      <c r="AV658">
        <f>HOUR(US_Accidents_March23__3[[#This Row],[Start_Time]])</f>
        <v>5</v>
      </c>
      <c r="AW658" t="str">
        <f>TEXT(US_Accidents_March23__3[[#This Row],[date]],"ddd")</f>
        <v>Thu</v>
      </c>
      <c r="AX658" t="str" cm="1">
        <f t="array" ref="AX658">_xlfn.IFS(US_Accidents_March23__3[[#This Row],[hour]]&lt;6,"NIGHT",US_Accidents_March23__3[[#This Row],[hour]]&lt;12,"MORNING",US_Accidents_March23__3[[#This Row],[hour]]&lt;17,"AFTERNOON",TRUE,"EVENING")</f>
        <v>NIGHT</v>
      </c>
      <c r="AY658" t="str">
        <f>IF(WEEKDAY(US_Accidents_March23__3[[#This Row],[date]],2)&gt;5,"WEEKEND","WEEKDAY")</f>
        <v>WEEKDAY</v>
      </c>
    </row>
    <row r="659" spans="1:51" x14ac:dyDescent="0.35">
      <c r="A659" t="s">
        <v>2832</v>
      </c>
      <c r="B659" t="s">
        <v>380</v>
      </c>
      <c r="C659">
        <v>3</v>
      </c>
      <c r="D659" s="1">
        <v>42719.435474537036</v>
      </c>
      <c r="E659" s="1">
        <v>42719.456018518518</v>
      </c>
      <c r="F659">
        <v>41.843384</v>
      </c>
      <c r="G659">
        <v>-83.420265000000001</v>
      </c>
      <c r="H659" t="s">
        <v>47</v>
      </c>
      <c r="I659" t="s">
        <v>47</v>
      </c>
      <c r="J659">
        <v>0.01</v>
      </c>
      <c r="K659" t="s">
        <v>2833</v>
      </c>
      <c r="L659" t="s">
        <v>73</v>
      </c>
      <c r="M659" t="s">
        <v>2431</v>
      </c>
      <c r="N659" t="s">
        <v>1621</v>
      </c>
      <c r="O659" t="s">
        <v>2750</v>
      </c>
      <c r="P659" t="s">
        <v>2834</v>
      </c>
      <c r="Q659" t="s">
        <v>53</v>
      </c>
      <c r="R659" t="s">
        <v>54</v>
      </c>
      <c r="S659" t="s">
        <v>2819</v>
      </c>
      <c r="T659" s="1">
        <v>42719.4375</v>
      </c>
      <c r="U659">
        <v>7.7</v>
      </c>
      <c r="V659">
        <v>-7.4</v>
      </c>
      <c r="W659">
        <v>75</v>
      </c>
      <c r="X659">
        <v>30.27</v>
      </c>
      <c r="Y659">
        <v>10</v>
      </c>
      <c r="Z659" t="s">
        <v>85</v>
      </c>
      <c r="AA659">
        <v>11.5</v>
      </c>
      <c r="AC659" t="s">
        <v>366</v>
      </c>
      <c r="AD659" t="b">
        <v>0</v>
      </c>
      <c r="AE659" t="b">
        <v>0</v>
      </c>
      <c r="AF659" t="b">
        <v>0</v>
      </c>
      <c r="AG659" t="b">
        <v>0</v>
      </c>
      <c r="AH659" t="b">
        <v>0</v>
      </c>
      <c r="AI659" t="b">
        <v>0</v>
      </c>
      <c r="AJ659" t="b">
        <v>0</v>
      </c>
      <c r="AK659" t="b">
        <v>0</v>
      </c>
      <c r="AL659" t="b">
        <v>0</v>
      </c>
      <c r="AM659" t="b">
        <v>0</v>
      </c>
      <c r="AN659" t="b">
        <v>0</v>
      </c>
      <c r="AO659" t="b">
        <v>0</v>
      </c>
      <c r="AP659" t="b">
        <v>0</v>
      </c>
      <c r="AQ659" t="s">
        <v>61</v>
      </c>
      <c r="AR659" t="s">
        <v>61</v>
      </c>
      <c r="AS659" t="s">
        <v>61</v>
      </c>
      <c r="AT659" t="s">
        <v>61</v>
      </c>
      <c r="AU659">
        <f>INT(US_Accidents_March23__3[[#This Row],[Start_Time]])</f>
        <v>42719</v>
      </c>
      <c r="AV659">
        <f>HOUR(US_Accidents_March23__3[[#This Row],[Start_Time]])</f>
        <v>10</v>
      </c>
      <c r="AW659" t="str">
        <f>TEXT(US_Accidents_March23__3[[#This Row],[date]],"ddd")</f>
        <v>Thu</v>
      </c>
      <c r="AX659" t="str" cm="1">
        <f t="array" ref="AX659">_xlfn.IFS(US_Accidents_March23__3[[#This Row],[hour]]&lt;6,"NIGHT",US_Accidents_March23__3[[#This Row],[hour]]&lt;12,"MORNING",US_Accidents_March23__3[[#This Row],[hour]]&lt;17,"AFTERNOON",TRUE,"EVENING")</f>
        <v>MORNING</v>
      </c>
      <c r="AY659" t="str">
        <f>IF(WEEKDAY(US_Accidents_March23__3[[#This Row],[date]],2)&gt;5,"WEEKEND","WEEKDAY")</f>
        <v>WEEKDAY</v>
      </c>
    </row>
    <row r="660" spans="1:51" x14ac:dyDescent="0.35">
      <c r="A660" t="s">
        <v>2835</v>
      </c>
      <c r="B660" t="s">
        <v>46</v>
      </c>
      <c r="C660">
        <v>3</v>
      </c>
      <c r="D660" s="1">
        <v>42719.439884259256</v>
      </c>
      <c r="E660" s="1">
        <v>42719.460509259261</v>
      </c>
      <c r="F660">
        <v>42.476500999999999</v>
      </c>
      <c r="G660">
        <v>-83.111793999999975</v>
      </c>
      <c r="H660" t="s">
        <v>47</v>
      </c>
      <c r="I660" t="s">
        <v>47</v>
      </c>
      <c r="J660">
        <v>0.01</v>
      </c>
      <c r="K660" t="s">
        <v>2818</v>
      </c>
      <c r="L660" t="s">
        <v>2757</v>
      </c>
      <c r="M660" t="s">
        <v>2773</v>
      </c>
      <c r="N660" t="s">
        <v>936</v>
      </c>
      <c r="O660" t="s">
        <v>2750</v>
      </c>
      <c r="P660" t="s">
        <v>2774</v>
      </c>
      <c r="Q660" t="s">
        <v>53</v>
      </c>
      <c r="R660" t="s">
        <v>54</v>
      </c>
      <c r="S660" t="s">
        <v>2764</v>
      </c>
      <c r="T660" s="1">
        <v>42719.44027777778</v>
      </c>
      <c r="U660">
        <v>11.7</v>
      </c>
      <c r="V660">
        <v>-5</v>
      </c>
      <c r="W660">
        <v>56</v>
      </c>
      <c r="X660">
        <v>30.23</v>
      </c>
      <c r="Y660">
        <v>10</v>
      </c>
      <c r="Z660" t="s">
        <v>113</v>
      </c>
      <c r="AA660">
        <v>16.100000000000001</v>
      </c>
      <c r="AC660" t="s">
        <v>366</v>
      </c>
      <c r="AD660" t="b">
        <v>0</v>
      </c>
      <c r="AE660" t="b">
        <v>0</v>
      </c>
      <c r="AF660" t="b">
        <v>0</v>
      </c>
      <c r="AG660" t="b">
        <v>0</v>
      </c>
      <c r="AH660" t="b">
        <v>0</v>
      </c>
      <c r="AI660" t="b">
        <v>0</v>
      </c>
      <c r="AJ660" t="b">
        <v>0</v>
      </c>
      <c r="AK660" t="b">
        <v>0</v>
      </c>
      <c r="AL660" t="b">
        <v>0</v>
      </c>
      <c r="AM660" t="b">
        <v>0</v>
      </c>
      <c r="AN660" t="b">
        <v>0</v>
      </c>
      <c r="AO660" t="b">
        <v>0</v>
      </c>
      <c r="AP660" t="b">
        <v>0</v>
      </c>
      <c r="AQ660" t="s">
        <v>61</v>
      </c>
      <c r="AR660" t="s">
        <v>61</v>
      </c>
      <c r="AS660" t="s">
        <v>61</v>
      </c>
      <c r="AT660" t="s">
        <v>61</v>
      </c>
      <c r="AU660">
        <f>INT(US_Accidents_March23__3[[#This Row],[Start_Time]])</f>
        <v>42719</v>
      </c>
      <c r="AV660">
        <f>HOUR(US_Accidents_March23__3[[#This Row],[Start_Time]])</f>
        <v>10</v>
      </c>
      <c r="AW660" t="str">
        <f>TEXT(US_Accidents_March23__3[[#This Row],[date]],"ddd")</f>
        <v>Thu</v>
      </c>
      <c r="AX660" t="str" cm="1">
        <f t="array" ref="AX660">_xlfn.IFS(US_Accidents_March23__3[[#This Row],[hour]]&lt;6,"NIGHT",US_Accidents_March23__3[[#This Row],[hour]]&lt;12,"MORNING",US_Accidents_March23__3[[#This Row],[hour]]&lt;17,"AFTERNOON",TRUE,"EVENING")</f>
        <v>MORNING</v>
      </c>
      <c r="AY660" t="str">
        <f>IF(WEEKDAY(US_Accidents_March23__3[[#This Row],[date]],2)&gt;5,"WEEKEND","WEEKDAY")</f>
        <v>WEEKDAY</v>
      </c>
    </row>
    <row r="661" spans="1:51" x14ac:dyDescent="0.35">
      <c r="A661" t="s">
        <v>2836</v>
      </c>
      <c r="B661" t="s">
        <v>46</v>
      </c>
      <c r="C661">
        <v>3</v>
      </c>
      <c r="D661" s="1">
        <v>42719.470625000002</v>
      </c>
      <c r="E661" s="1">
        <v>42719.491296296299</v>
      </c>
      <c r="F661">
        <v>42.705181000000003</v>
      </c>
      <c r="G661">
        <v>-83.307082999999977</v>
      </c>
      <c r="H661" t="s">
        <v>47</v>
      </c>
      <c r="I661" t="s">
        <v>47</v>
      </c>
      <c r="J661">
        <v>0.01</v>
      </c>
      <c r="K661" t="s">
        <v>2837</v>
      </c>
      <c r="L661" t="s">
        <v>2754</v>
      </c>
      <c r="M661" t="s">
        <v>2770</v>
      </c>
      <c r="N661" t="s">
        <v>936</v>
      </c>
      <c r="O661" t="s">
        <v>2750</v>
      </c>
      <c r="P661" t="s">
        <v>2771</v>
      </c>
      <c r="Q661" t="s">
        <v>53</v>
      </c>
      <c r="R661" t="s">
        <v>54</v>
      </c>
      <c r="S661" t="s">
        <v>2758</v>
      </c>
      <c r="T661" s="1">
        <v>42719.453472222223</v>
      </c>
      <c r="U661">
        <v>8.1</v>
      </c>
      <c r="V661">
        <v>-11.2</v>
      </c>
      <c r="W661">
        <v>67</v>
      </c>
      <c r="X661">
        <v>30.26</v>
      </c>
      <c r="Y661">
        <v>10</v>
      </c>
      <c r="Z661" t="s">
        <v>113</v>
      </c>
      <c r="AA661">
        <v>19.600000000000001</v>
      </c>
      <c r="AC661" t="s">
        <v>362</v>
      </c>
      <c r="AD661" t="b">
        <v>0</v>
      </c>
      <c r="AE661" t="b">
        <v>0</v>
      </c>
      <c r="AF661" t="b">
        <v>0</v>
      </c>
      <c r="AG661" t="b">
        <v>0</v>
      </c>
      <c r="AH661" t="b">
        <v>1</v>
      </c>
      <c r="AI661" t="b">
        <v>0</v>
      </c>
      <c r="AJ661" t="b">
        <v>0</v>
      </c>
      <c r="AK661" t="b">
        <v>0</v>
      </c>
      <c r="AL661" t="b">
        <v>0</v>
      </c>
      <c r="AM661" t="b">
        <v>0</v>
      </c>
      <c r="AN661" t="b">
        <v>0</v>
      </c>
      <c r="AO661" t="b">
        <v>0</v>
      </c>
      <c r="AP661" t="b">
        <v>0</v>
      </c>
      <c r="AQ661" t="s">
        <v>61</v>
      </c>
      <c r="AR661" t="s">
        <v>61</v>
      </c>
      <c r="AS661" t="s">
        <v>61</v>
      </c>
      <c r="AT661" t="s">
        <v>61</v>
      </c>
      <c r="AU661">
        <f>INT(US_Accidents_March23__3[[#This Row],[Start_Time]])</f>
        <v>42719</v>
      </c>
      <c r="AV661">
        <f>HOUR(US_Accidents_March23__3[[#This Row],[Start_Time]])</f>
        <v>11</v>
      </c>
      <c r="AW661" t="str">
        <f>TEXT(US_Accidents_March23__3[[#This Row],[date]],"ddd")</f>
        <v>Thu</v>
      </c>
      <c r="AX661" t="str" cm="1">
        <f t="array" ref="AX661">_xlfn.IFS(US_Accidents_March23__3[[#This Row],[hour]]&lt;6,"NIGHT",US_Accidents_March23__3[[#This Row],[hour]]&lt;12,"MORNING",US_Accidents_March23__3[[#This Row],[hour]]&lt;17,"AFTERNOON",TRUE,"EVENING")</f>
        <v>MORNING</v>
      </c>
      <c r="AY661" t="str">
        <f>IF(WEEKDAY(US_Accidents_March23__3[[#This Row],[date]],2)&gt;5,"WEEKEND","WEEKDAY")</f>
        <v>WEEKDAY</v>
      </c>
    </row>
    <row r="662" spans="1:51" x14ac:dyDescent="0.35">
      <c r="A662" t="s">
        <v>2838</v>
      </c>
      <c r="B662" t="s">
        <v>46</v>
      </c>
      <c r="C662">
        <v>3</v>
      </c>
      <c r="D662" s="1">
        <v>42721.119131944448</v>
      </c>
      <c r="E662" s="1">
        <v>42721.150185185186</v>
      </c>
      <c r="F662">
        <v>42.485599999999998</v>
      </c>
      <c r="G662">
        <v>-83.267386999999999</v>
      </c>
      <c r="H662" t="s">
        <v>47</v>
      </c>
      <c r="I662" t="s">
        <v>47</v>
      </c>
      <c r="J662">
        <v>0.01</v>
      </c>
      <c r="K662" t="s">
        <v>2820</v>
      </c>
      <c r="L662" t="s">
        <v>2772</v>
      </c>
      <c r="M662" t="s">
        <v>2776</v>
      </c>
      <c r="N662" t="s">
        <v>936</v>
      </c>
      <c r="O662" t="s">
        <v>2750</v>
      </c>
      <c r="P662" t="s">
        <v>2781</v>
      </c>
      <c r="Q662" t="s">
        <v>53</v>
      </c>
      <c r="R662" t="s">
        <v>54</v>
      </c>
      <c r="S662" t="s">
        <v>2764</v>
      </c>
      <c r="T662" s="1">
        <v>42721.120833333334</v>
      </c>
      <c r="U662">
        <v>22.1</v>
      </c>
      <c r="V662">
        <v>15.9</v>
      </c>
      <c r="W662">
        <v>89</v>
      </c>
      <c r="X662">
        <v>29.74</v>
      </c>
      <c r="Y662">
        <v>3</v>
      </c>
      <c r="Z662" t="s">
        <v>458</v>
      </c>
      <c r="AA662">
        <v>4.5999999999999996</v>
      </c>
      <c r="AC662" t="s">
        <v>119</v>
      </c>
      <c r="AD662" t="b">
        <v>0</v>
      </c>
      <c r="AE662" t="b">
        <v>0</v>
      </c>
      <c r="AF662" t="b">
        <v>0</v>
      </c>
      <c r="AG662" t="b">
        <v>0</v>
      </c>
      <c r="AH662" t="b">
        <v>0</v>
      </c>
      <c r="AI662" t="b">
        <v>0</v>
      </c>
      <c r="AJ662" t="b">
        <v>0</v>
      </c>
      <c r="AK662" t="b">
        <v>0</v>
      </c>
      <c r="AL662" t="b">
        <v>0</v>
      </c>
      <c r="AM662" t="b">
        <v>0</v>
      </c>
      <c r="AN662" t="b">
        <v>0</v>
      </c>
      <c r="AO662" t="b">
        <v>0</v>
      </c>
      <c r="AP662" t="b">
        <v>0</v>
      </c>
      <c r="AQ662" t="s">
        <v>57</v>
      </c>
      <c r="AR662" t="s">
        <v>57</v>
      </c>
      <c r="AS662" t="s">
        <v>57</v>
      </c>
      <c r="AT662" t="s">
        <v>57</v>
      </c>
      <c r="AU662">
        <f>INT(US_Accidents_March23__3[[#This Row],[Start_Time]])</f>
        <v>42721</v>
      </c>
      <c r="AV662">
        <f>HOUR(US_Accidents_March23__3[[#This Row],[Start_Time]])</f>
        <v>2</v>
      </c>
      <c r="AW662" t="str">
        <f>TEXT(US_Accidents_March23__3[[#This Row],[date]],"ddd")</f>
        <v>Sat</v>
      </c>
      <c r="AX662" t="str" cm="1">
        <f t="array" ref="AX662">_xlfn.IFS(US_Accidents_March23__3[[#This Row],[hour]]&lt;6,"NIGHT",US_Accidents_March23__3[[#This Row],[hour]]&lt;12,"MORNING",US_Accidents_March23__3[[#This Row],[hour]]&lt;17,"AFTERNOON",TRUE,"EVENING")</f>
        <v>NIGHT</v>
      </c>
      <c r="AY662" t="str">
        <f>IF(WEEKDAY(US_Accidents_March23__3[[#This Row],[date]],2)&gt;5,"WEEKEND","WEEKDAY")</f>
        <v>WEEKEND</v>
      </c>
    </row>
    <row r="663" spans="1:51" x14ac:dyDescent="0.35">
      <c r="A663" t="s">
        <v>2839</v>
      </c>
      <c r="B663" t="s">
        <v>46</v>
      </c>
      <c r="C663">
        <v>2</v>
      </c>
      <c r="D663" s="1">
        <v>42723.258009259262</v>
      </c>
      <c r="E663" s="1">
        <v>42723.278657407405</v>
      </c>
      <c r="F663">
        <v>42.205798999999999</v>
      </c>
      <c r="G663">
        <v>-83.685164999999998</v>
      </c>
      <c r="H663" t="s">
        <v>47</v>
      </c>
      <c r="I663" t="s">
        <v>47</v>
      </c>
      <c r="J663">
        <v>0.01</v>
      </c>
      <c r="K663" t="s">
        <v>2840</v>
      </c>
      <c r="L663" t="s">
        <v>2787</v>
      </c>
      <c r="M663" t="s">
        <v>2799</v>
      </c>
      <c r="N663" t="s">
        <v>2768</v>
      </c>
      <c r="O663" t="s">
        <v>2750</v>
      </c>
      <c r="P663" t="s">
        <v>2800</v>
      </c>
      <c r="Q663" t="s">
        <v>53</v>
      </c>
      <c r="R663" t="s">
        <v>54</v>
      </c>
      <c r="S663" t="s">
        <v>2775</v>
      </c>
      <c r="T663" s="1">
        <v>42723.245138888888</v>
      </c>
      <c r="U663">
        <v>-2</v>
      </c>
      <c r="V663">
        <v>-13.9</v>
      </c>
      <c r="W663">
        <v>83</v>
      </c>
      <c r="X663">
        <v>30.74</v>
      </c>
      <c r="Y663">
        <v>10</v>
      </c>
      <c r="Z663" t="s">
        <v>84</v>
      </c>
      <c r="AA663">
        <v>5.8</v>
      </c>
      <c r="AC663" t="s">
        <v>366</v>
      </c>
      <c r="AD663" t="b">
        <v>0</v>
      </c>
      <c r="AE663" t="b">
        <v>0</v>
      </c>
      <c r="AF663" t="b">
        <v>0</v>
      </c>
      <c r="AG663" t="b">
        <v>0</v>
      </c>
      <c r="AH663" t="b">
        <v>0</v>
      </c>
      <c r="AI663" t="b">
        <v>0</v>
      </c>
      <c r="AJ663" t="b">
        <v>0</v>
      </c>
      <c r="AK663" t="b">
        <v>0</v>
      </c>
      <c r="AL663" t="b">
        <v>0</v>
      </c>
      <c r="AM663" t="b">
        <v>0</v>
      </c>
      <c r="AN663" t="b">
        <v>0</v>
      </c>
      <c r="AO663" t="b">
        <v>0</v>
      </c>
      <c r="AP663" t="b">
        <v>0</v>
      </c>
      <c r="AQ663" t="s">
        <v>57</v>
      </c>
      <c r="AR663" t="s">
        <v>57</v>
      </c>
      <c r="AS663" t="s">
        <v>57</v>
      </c>
      <c r="AT663" t="s">
        <v>57</v>
      </c>
      <c r="AU663">
        <f>INT(US_Accidents_March23__3[[#This Row],[Start_Time]])</f>
        <v>42723</v>
      </c>
      <c r="AV663">
        <f>HOUR(US_Accidents_March23__3[[#This Row],[Start_Time]])</f>
        <v>6</v>
      </c>
      <c r="AW663" t="str">
        <f>TEXT(US_Accidents_March23__3[[#This Row],[date]],"ddd")</f>
        <v>Mon</v>
      </c>
      <c r="AX663" t="str" cm="1">
        <f t="array" ref="AX663">_xlfn.IFS(US_Accidents_March23__3[[#This Row],[hour]]&lt;6,"NIGHT",US_Accidents_March23__3[[#This Row],[hour]]&lt;12,"MORNING",US_Accidents_March23__3[[#This Row],[hour]]&lt;17,"AFTERNOON",TRUE,"EVENING")</f>
        <v>MORNING</v>
      </c>
      <c r="AY663" t="str">
        <f>IF(WEEKDAY(US_Accidents_March23__3[[#This Row],[date]],2)&gt;5,"WEEKEND","WEEKDAY")</f>
        <v>WEEKDAY</v>
      </c>
    </row>
    <row r="664" spans="1:51" x14ac:dyDescent="0.35">
      <c r="A664" t="s">
        <v>2841</v>
      </c>
      <c r="B664" t="s">
        <v>46</v>
      </c>
      <c r="C664">
        <v>3</v>
      </c>
      <c r="D664" s="1">
        <v>42723.385567129626</v>
      </c>
      <c r="E664" s="1">
        <v>42723.406076388892</v>
      </c>
      <c r="F664">
        <v>42.277233000000003</v>
      </c>
      <c r="G664">
        <v>-83.156525000000002</v>
      </c>
      <c r="H664" t="s">
        <v>47</v>
      </c>
      <c r="I664" t="s">
        <v>47</v>
      </c>
      <c r="J664">
        <v>1.85</v>
      </c>
      <c r="K664" t="s">
        <v>2842</v>
      </c>
      <c r="L664" t="s">
        <v>2808</v>
      </c>
      <c r="M664" t="s">
        <v>2755</v>
      </c>
      <c r="N664" t="s">
        <v>621</v>
      </c>
      <c r="O664" t="s">
        <v>2750</v>
      </c>
      <c r="P664" t="s">
        <v>2809</v>
      </c>
      <c r="Q664" t="s">
        <v>53</v>
      </c>
      <c r="R664" t="s">
        <v>54</v>
      </c>
      <c r="S664" t="s">
        <v>2769</v>
      </c>
      <c r="T664" s="1">
        <v>42723.370138888888</v>
      </c>
      <c r="U664">
        <v>1</v>
      </c>
      <c r="V664">
        <v>-10.3</v>
      </c>
      <c r="W664">
        <v>87</v>
      </c>
      <c r="X664">
        <v>30.77</v>
      </c>
      <c r="Y664">
        <v>6</v>
      </c>
      <c r="Z664" t="s">
        <v>165</v>
      </c>
      <c r="AA664">
        <v>5.8</v>
      </c>
      <c r="AC664" t="s">
        <v>362</v>
      </c>
      <c r="AD664" t="b">
        <v>0</v>
      </c>
      <c r="AE664" t="b">
        <v>0</v>
      </c>
      <c r="AF664" t="b">
        <v>0</v>
      </c>
      <c r="AG664" t="b">
        <v>0</v>
      </c>
      <c r="AH664" t="b">
        <v>1</v>
      </c>
      <c r="AI664" t="b">
        <v>0</v>
      </c>
      <c r="AJ664" t="b">
        <v>0</v>
      </c>
      <c r="AK664" t="b">
        <v>0</v>
      </c>
      <c r="AL664" t="b">
        <v>0</v>
      </c>
      <c r="AM664" t="b">
        <v>0</v>
      </c>
      <c r="AN664" t="b">
        <v>0</v>
      </c>
      <c r="AO664" t="b">
        <v>0</v>
      </c>
      <c r="AP664" t="b">
        <v>0</v>
      </c>
      <c r="AQ664" t="s">
        <v>61</v>
      </c>
      <c r="AR664" t="s">
        <v>61</v>
      </c>
      <c r="AS664" t="s">
        <v>61</v>
      </c>
      <c r="AT664" t="s">
        <v>61</v>
      </c>
      <c r="AU664">
        <f>INT(US_Accidents_March23__3[[#This Row],[Start_Time]])</f>
        <v>42723</v>
      </c>
      <c r="AV664">
        <f>HOUR(US_Accidents_March23__3[[#This Row],[Start_Time]])</f>
        <v>9</v>
      </c>
      <c r="AW664" t="str">
        <f>TEXT(US_Accidents_March23__3[[#This Row],[date]],"ddd")</f>
        <v>Mon</v>
      </c>
      <c r="AX664" t="str" cm="1">
        <f t="array" ref="AX664">_xlfn.IFS(US_Accidents_March23__3[[#This Row],[hour]]&lt;6,"NIGHT",US_Accidents_March23__3[[#This Row],[hour]]&lt;12,"MORNING",US_Accidents_March23__3[[#This Row],[hour]]&lt;17,"AFTERNOON",TRUE,"EVENING")</f>
        <v>MORNING</v>
      </c>
      <c r="AY664" t="str">
        <f>IF(WEEKDAY(US_Accidents_March23__3[[#This Row],[date]],2)&gt;5,"WEEKEND","WEEKDAY")</f>
        <v>WEEKDAY</v>
      </c>
    </row>
    <row r="665" spans="1:51" x14ac:dyDescent="0.35">
      <c r="A665" t="s">
        <v>2845</v>
      </c>
      <c r="B665" t="s">
        <v>46</v>
      </c>
      <c r="C665">
        <v>2</v>
      </c>
      <c r="D665" s="1">
        <v>42739.781446759262</v>
      </c>
      <c r="E665" s="1">
        <v>42739.802164351851</v>
      </c>
      <c r="F665">
        <v>42.974152000000004</v>
      </c>
      <c r="G665">
        <v>-83.687531000000007</v>
      </c>
      <c r="H665" t="s">
        <v>47</v>
      </c>
      <c r="I665" t="s">
        <v>47</v>
      </c>
      <c r="J665">
        <v>0.01</v>
      </c>
      <c r="K665" t="s">
        <v>2846</v>
      </c>
      <c r="L665" t="s">
        <v>2759</v>
      </c>
      <c r="M665" t="s">
        <v>2760</v>
      </c>
      <c r="N665" t="s">
        <v>2751</v>
      </c>
      <c r="O665" t="s">
        <v>2750</v>
      </c>
      <c r="P665" t="s">
        <v>2761</v>
      </c>
      <c r="Q665" t="s">
        <v>53</v>
      </c>
      <c r="R665" t="s">
        <v>54</v>
      </c>
      <c r="S665" t="s">
        <v>2752</v>
      </c>
      <c r="T665" s="1">
        <v>42739.786805555559</v>
      </c>
      <c r="U665">
        <v>18</v>
      </c>
      <c r="V665">
        <v>-0.5</v>
      </c>
      <c r="W665">
        <v>68</v>
      </c>
      <c r="X665">
        <v>29.86</v>
      </c>
      <c r="Y665">
        <v>9</v>
      </c>
      <c r="Z665" t="s">
        <v>96</v>
      </c>
      <c r="AA665">
        <v>26.5</v>
      </c>
      <c r="AB665">
        <v>0</v>
      </c>
      <c r="AC665" t="s">
        <v>119</v>
      </c>
      <c r="AD665" t="b">
        <v>0</v>
      </c>
      <c r="AE665" t="b">
        <v>0</v>
      </c>
      <c r="AF665" t="b">
        <v>0</v>
      </c>
      <c r="AG665" t="b">
        <v>0</v>
      </c>
      <c r="AH665" t="b">
        <v>0</v>
      </c>
      <c r="AI665" t="b">
        <v>0</v>
      </c>
      <c r="AJ665" t="b">
        <v>0</v>
      </c>
      <c r="AK665" t="b">
        <v>0</v>
      </c>
      <c r="AL665" t="b">
        <v>1</v>
      </c>
      <c r="AM665" t="b">
        <v>0</v>
      </c>
      <c r="AN665" t="b">
        <v>0</v>
      </c>
      <c r="AO665" t="b">
        <v>0</v>
      </c>
      <c r="AP665" t="b">
        <v>0</v>
      </c>
      <c r="AQ665" t="s">
        <v>57</v>
      </c>
      <c r="AR665" t="s">
        <v>57</v>
      </c>
      <c r="AS665" t="s">
        <v>57</v>
      </c>
      <c r="AT665" t="s">
        <v>61</v>
      </c>
      <c r="AU665">
        <f>INT(US_Accidents_March23__3[[#This Row],[Start_Time]])</f>
        <v>42739</v>
      </c>
      <c r="AV665">
        <f>HOUR(US_Accidents_March23__3[[#This Row],[Start_Time]])</f>
        <v>18</v>
      </c>
      <c r="AW665" t="str">
        <f>TEXT(US_Accidents_March23__3[[#This Row],[date]],"ddd")</f>
        <v>Wed</v>
      </c>
      <c r="AX665" t="str" cm="1">
        <f t="array" ref="AX665">_xlfn.IFS(US_Accidents_March23__3[[#This Row],[hour]]&lt;6,"NIGHT",US_Accidents_March23__3[[#This Row],[hour]]&lt;12,"MORNING",US_Accidents_March23__3[[#This Row],[hour]]&lt;17,"AFTERNOON",TRUE,"EVENING")</f>
        <v>EVENING</v>
      </c>
      <c r="AY665" t="str">
        <f>IF(WEEKDAY(US_Accidents_March23__3[[#This Row],[date]],2)&gt;5,"WEEKEND","WEEKDAY")</f>
        <v>WEEKDAY</v>
      </c>
    </row>
    <row r="666" spans="1:51" x14ac:dyDescent="0.35">
      <c r="A666" t="s">
        <v>2847</v>
      </c>
      <c r="B666" t="s">
        <v>46</v>
      </c>
      <c r="C666">
        <v>3</v>
      </c>
      <c r="D666" s="1">
        <v>42740.639537037037</v>
      </c>
      <c r="E666" s="1">
        <v>42740.660162037035</v>
      </c>
      <c r="F666">
        <v>42.477150000000002</v>
      </c>
      <c r="G666">
        <v>-83.202026000000004</v>
      </c>
      <c r="H666" t="s">
        <v>47</v>
      </c>
      <c r="I666" t="s">
        <v>47</v>
      </c>
      <c r="J666">
        <v>0.01</v>
      </c>
      <c r="K666" t="s">
        <v>2844</v>
      </c>
      <c r="L666" t="s">
        <v>2772</v>
      </c>
      <c r="M666" t="s">
        <v>2776</v>
      </c>
      <c r="N666" t="s">
        <v>936</v>
      </c>
      <c r="O666" t="s">
        <v>2750</v>
      </c>
      <c r="P666" t="s">
        <v>2790</v>
      </c>
      <c r="Q666" t="s">
        <v>53</v>
      </c>
      <c r="R666" t="s">
        <v>54</v>
      </c>
      <c r="S666" t="s">
        <v>2764</v>
      </c>
      <c r="T666" s="1">
        <v>42740.635416666664</v>
      </c>
      <c r="U666">
        <v>16.3</v>
      </c>
      <c r="V666">
        <v>2.1</v>
      </c>
      <c r="W666">
        <v>58</v>
      </c>
      <c r="X666">
        <v>29.91</v>
      </c>
      <c r="Y666">
        <v>10</v>
      </c>
      <c r="Z666" t="s">
        <v>96</v>
      </c>
      <c r="AA666">
        <v>13.8</v>
      </c>
      <c r="AC666" t="s">
        <v>70</v>
      </c>
      <c r="AD666" t="b">
        <v>0</v>
      </c>
      <c r="AE666" t="b">
        <v>0</v>
      </c>
      <c r="AF666" t="b">
        <v>0</v>
      </c>
      <c r="AG666" t="b">
        <v>0</v>
      </c>
      <c r="AH666" t="b">
        <v>0</v>
      </c>
      <c r="AI666" t="b">
        <v>0</v>
      </c>
      <c r="AJ666" t="b">
        <v>0</v>
      </c>
      <c r="AK666" t="b">
        <v>0</v>
      </c>
      <c r="AL666" t="b">
        <v>0</v>
      </c>
      <c r="AM666" t="b">
        <v>0</v>
      </c>
      <c r="AN666" t="b">
        <v>0</v>
      </c>
      <c r="AO666" t="b">
        <v>0</v>
      </c>
      <c r="AP666" t="b">
        <v>0</v>
      </c>
      <c r="AQ666" t="s">
        <v>61</v>
      </c>
      <c r="AR666" t="s">
        <v>61</v>
      </c>
      <c r="AS666" t="s">
        <v>61</v>
      </c>
      <c r="AT666" t="s">
        <v>61</v>
      </c>
      <c r="AU666">
        <f>INT(US_Accidents_March23__3[[#This Row],[Start_Time]])</f>
        <v>42740</v>
      </c>
      <c r="AV666">
        <f>HOUR(US_Accidents_March23__3[[#This Row],[Start_Time]])</f>
        <v>15</v>
      </c>
      <c r="AW666" t="str">
        <f>TEXT(US_Accidents_March23__3[[#This Row],[date]],"ddd")</f>
        <v>Thu</v>
      </c>
      <c r="AX666" t="str" cm="1">
        <f t="array" ref="AX666">_xlfn.IFS(US_Accidents_March23__3[[#This Row],[hour]]&lt;6,"NIGHT",US_Accidents_March23__3[[#This Row],[hour]]&lt;12,"MORNING",US_Accidents_March23__3[[#This Row],[hour]]&lt;17,"AFTERNOON",TRUE,"EVENING")</f>
        <v>AFTERNOON</v>
      </c>
      <c r="AY666" t="str">
        <f>IF(WEEKDAY(US_Accidents_March23__3[[#This Row],[date]],2)&gt;5,"WEEKEND","WEEKDAY")</f>
        <v>WEEKDAY</v>
      </c>
    </row>
    <row r="667" spans="1:51" x14ac:dyDescent="0.35">
      <c r="A667" t="s">
        <v>2848</v>
      </c>
      <c r="B667" t="s">
        <v>46</v>
      </c>
      <c r="C667">
        <v>3</v>
      </c>
      <c r="D667" s="1">
        <v>42741.757789351854</v>
      </c>
      <c r="E667" s="1">
        <v>42741.778402777774</v>
      </c>
      <c r="F667">
        <v>42.496212</v>
      </c>
      <c r="G667">
        <v>-83.358413999999996</v>
      </c>
      <c r="H667" t="s">
        <v>47</v>
      </c>
      <c r="I667" t="s">
        <v>47</v>
      </c>
      <c r="J667">
        <v>0.01</v>
      </c>
      <c r="K667" t="s">
        <v>2821</v>
      </c>
      <c r="L667" t="s">
        <v>2777</v>
      </c>
      <c r="M667" t="s">
        <v>1157</v>
      </c>
      <c r="N667" t="s">
        <v>936</v>
      </c>
      <c r="O667" t="s">
        <v>2750</v>
      </c>
      <c r="P667" t="s">
        <v>2778</v>
      </c>
      <c r="Q667" t="s">
        <v>53</v>
      </c>
      <c r="R667" t="s">
        <v>54</v>
      </c>
      <c r="S667" t="s">
        <v>2764</v>
      </c>
      <c r="T667" s="1">
        <v>42741.759722222225</v>
      </c>
      <c r="U667">
        <v>13.1</v>
      </c>
      <c r="V667">
        <v>2.8</v>
      </c>
      <c r="W667">
        <v>56</v>
      </c>
      <c r="X667">
        <v>30.26</v>
      </c>
      <c r="Y667">
        <v>10</v>
      </c>
      <c r="Z667" t="s">
        <v>85</v>
      </c>
      <c r="AA667">
        <v>6.9</v>
      </c>
      <c r="AC667" t="s">
        <v>76</v>
      </c>
      <c r="AD667" t="b">
        <v>0</v>
      </c>
      <c r="AE667" t="b">
        <v>0</v>
      </c>
      <c r="AF667" t="b">
        <v>0</v>
      </c>
      <c r="AG667" t="b">
        <v>0</v>
      </c>
      <c r="AH667" t="b">
        <v>0</v>
      </c>
      <c r="AI667" t="b">
        <v>0</v>
      </c>
      <c r="AJ667" t="b">
        <v>0</v>
      </c>
      <c r="AK667" t="b">
        <v>0</v>
      </c>
      <c r="AL667" t="b">
        <v>0</v>
      </c>
      <c r="AM667" t="b">
        <v>0</v>
      </c>
      <c r="AN667" t="b">
        <v>0</v>
      </c>
      <c r="AO667" t="b">
        <v>0</v>
      </c>
      <c r="AP667" t="b">
        <v>0</v>
      </c>
      <c r="AQ667" t="s">
        <v>57</v>
      </c>
      <c r="AR667" t="s">
        <v>57</v>
      </c>
      <c r="AS667" t="s">
        <v>61</v>
      </c>
      <c r="AT667" t="s">
        <v>61</v>
      </c>
      <c r="AU667">
        <f>INT(US_Accidents_March23__3[[#This Row],[Start_Time]])</f>
        <v>42741</v>
      </c>
      <c r="AV667">
        <f>HOUR(US_Accidents_March23__3[[#This Row],[Start_Time]])</f>
        <v>18</v>
      </c>
      <c r="AW667" t="str">
        <f>TEXT(US_Accidents_March23__3[[#This Row],[date]],"ddd")</f>
        <v>Fri</v>
      </c>
      <c r="AX667" t="str" cm="1">
        <f t="array" ref="AX667">_xlfn.IFS(US_Accidents_March23__3[[#This Row],[hour]]&lt;6,"NIGHT",US_Accidents_March23__3[[#This Row],[hour]]&lt;12,"MORNING",US_Accidents_March23__3[[#This Row],[hour]]&lt;17,"AFTERNOON",TRUE,"EVENING")</f>
        <v>EVENING</v>
      </c>
      <c r="AY667" t="str">
        <f>IF(WEEKDAY(US_Accidents_March23__3[[#This Row],[date]],2)&gt;5,"WEEKEND","WEEKDAY")</f>
        <v>WEEKDAY</v>
      </c>
    </row>
    <row r="668" spans="1:51" x14ac:dyDescent="0.35">
      <c r="A668" t="s">
        <v>2849</v>
      </c>
      <c r="B668" t="s">
        <v>380</v>
      </c>
      <c r="C668">
        <v>2</v>
      </c>
      <c r="D668" s="1">
        <v>42745.653391203705</v>
      </c>
      <c r="E668" s="1">
        <v>42745.673900462964</v>
      </c>
      <c r="F668">
        <v>42.444920000000003</v>
      </c>
      <c r="G668">
        <v>-83.203613000000004</v>
      </c>
      <c r="H668" t="s">
        <v>47</v>
      </c>
      <c r="I668" t="s">
        <v>47</v>
      </c>
      <c r="J668">
        <v>0.01</v>
      </c>
      <c r="K668" t="s">
        <v>2823</v>
      </c>
      <c r="L668" t="s">
        <v>2788</v>
      </c>
      <c r="M668" t="s">
        <v>2776</v>
      </c>
      <c r="N668" t="s">
        <v>936</v>
      </c>
      <c r="O668" t="s">
        <v>2750</v>
      </c>
      <c r="P668" t="s">
        <v>2790</v>
      </c>
      <c r="Q668" t="s">
        <v>53</v>
      </c>
      <c r="R668" t="s">
        <v>54</v>
      </c>
      <c r="S668" t="s">
        <v>2764</v>
      </c>
      <c r="T668" s="1">
        <v>42745.649305555555</v>
      </c>
      <c r="U668">
        <v>37.4</v>
      </c>
      <c r="V668">
        <v>27.8</v>
      </c>
      <c r="W668">
        <v>91</v>
      </c>
      <c r="X668">
        <v>29.56</v>
      </c>
      <c r="Y668">
        <v>10</v>
      </c>
      <c r="Z668" t="s">
        <v>165</v>
      </c>
      <c r="AA668">
        <v>17.3</v>
      </c>
      <c r="AC668" t="s">
        <v>70</v>
      </c>
      <c r="AD668" t="b">
        <v>0</v>
      </c>
      <c r="AE668" t="b">
        <v>0</v>
      </c>
      <c r="AF668" t="b">
        <v>0</v>
      </c>
      <c r="AG668" t="b">
        <v>0</v>
      </c>
      <c r="AH668" t="b">
        <v>0</v>
      </c>
      <c r="AI668" t="b">
        <v>0</v>
      </c>
      <c r="AJ668" t="b">
        <v>0</v>
      </c>
      <c r="AK668" t="b">
        <v>0</v>
      </c>
      <c r="AL668" t="b">
        <v>0</v>
      </c>
      <c r="AM668" t="b">
        <v>0</v>
      </c>
      <c r="AN668" t="b">
        <v>0</v>
      </c>
      <c r="AO668" t="b">
        <v>0</v>
      </c>
      <c r="AP668" t="b">
        <v>0</v>
      </c>
      <c r="AQ668" t="s">
        <v>61</v>
      </c>
      <c r="AR668" t="s">
        <v>61</v>
      </c>
      <c r="AS668" t="s">
        <v>61</v>
      </c>
      <c r="AT668" t="s">
        <v>61</v>
      </c>
      <c r="AU668">
        <f>INT(US_Accidents_March23__3[[#This Row],[Start_Time]])</f>
        <v>42745</v>
      </c>
      <c r="AV668">
        <f>HOUR(US_Accidents_March23__3[[#This Row],[Start_Time]])</f>
        <v>15</v>
      </c>
      <c r="AW668" t="str">
        <f>TEXT(US_Accidents_March23__3[[#This Row],[date]],"ddd")</f>
        <v>Tue</v>
      </c>
      <c r="AX668" t="str" cm="1">
        <f t="array" ref="AX668">_xlfn.IFS(US_Accidents_March23__3[[#This Row],[hour]]&lt;6,"NIGHT",US_Accidents_March23__3[[#This Row],[hour]]&lt;12,"MORNING",US_Accidents_March23__3[[#This Row],[hour]]&lt;17,"AFTERNOON",TRUE,"EVENING")</f>
        <v>AFTERNOON</v>
      </c>
      <c r="AY668" t="str">
        <f>IF(WEEKDAY(US_Accidents_March23__3[[#This Row],[date]],2)&gt;5,"WEEKEND","WEEKDAY")</f>
        <v>WEEKDAY</v>
      </c>
    </row>
    <row r="669" spans="1:51" x14ac:dyDescent="0.35">
      <c r="A669" t="s">
        <v>2871</v>
      </c>
      <c r="B669" t="s">
        <v>46</v>
      </c>
      <c r="C669">
        <v>2</v>
      </c>
      <c r="D669" s="1">
        <v>42720.168321759258</v>
      </c>
      <c r="E669" s="1">
        <v>42720.199872685182</v>
      </c>
      <c r="F669">
        <v>42.306362</v>
      </c>
      <c r="G669">
        <v>-71.061965999999998</v>
      </c>
      <c r="H669" t="s">
        <v>47</v>
      </c>
      <c r="I669" t="s">
        <v>47</v>
      </c>
      <c r="J669">
        <v>0.01</v>
      </c>
      <c r="K669" t="s">
        <v>2872</v>
      </c>
      <c r="L669" t="s">
        <v>2873</v>
      </c>
      <c r="M669" t="s">
        <v>2857</v>
      </c>
      <c r="N669" t="s">
        <v>2852</v>
      </c>
      <c r="O669" t="s">
        <v>2854</v>
      </c>
      <c r="P669" t="s">
        <v>2874</v>
      </c>
      <c r="Q669" t="s">
        <v>53</v>
      </c>
      <c r="R669" t="s">
        <v>54</v>
      </c>
      <c r="S669" t="s">
        <v>2856</v>
      </c>
      <c r="T669" s="1">
        <v>42720.162499999999</v>
      </c>
      <c r="U669">
        <v>5</v>
      </c>
      <c r="V669">
        <v>-15.2</v>
      </c>
      <c r="W669">
        <v>34</v>
      </c>
      <c r="X669">
        <v>30.16</v>
      </c>
      <c r="Y669">
        <v>10</v>
      </c>
      <c r="Z669" t="s">
        <v>96</v>
      </c>
      <c r="AA669">
        <v>19.600000000000001</v>
      </c>
      <c r="AC669" t="s">
        <v>366</v>
      </c>
      <c r="AD669" t="b">
        <v>0</v>
      </c>
      <c r="AE669" t="b">
        <v>0</v>
      </c>
      <c r="AF669" t="b">
        <v>0</v>
      </c>
      <c r="AG669" t="b">
        <v>0</v>
      </c>
      <c r="AH669" t="b">
        <v>0</v>
      </c>
      <c r="AI669" t="b">
        <v>0</v>
      </c>
      <c r="AJ669" t="b">
        <v>0</v>
      </c>
      <c r="AK669" t="b">
        <v>0</v>
      </c>
      <c r="AL669" t="b">
        <v>0</v>
      </c>
      <c r="AM669" t="b">
        <v>0</v>
      </c>
      <c r="AN669" t="b">
        <v>0</v>
      </c>
      <c r="AO669" t="b">
        <v>0</v>
      </c>
      <c r="AP669" t="b">
        <v>0</v>
      </c>
      <c r="AQ669" t="s">
        <v>57</v>
      </c>
      <c r="AR669" t="s">
        <v>57</v>
      </c>
      <c r="AS669" t="s">
        <v>57</v>
      </c>
      <c r="AT669" t="s">
        <v>57</v>
      </c>
      <c r="AU669">
        <f>INT(US_Accidents_March23__3[[#This Row],[Start_Time]])</f>
        <v>42720</v>
      </c>
      <c r="AV669">
        <f>HOUR(US_Accidents_March23__3[[#This Row],[Start_Time]])</f>
        <v>4</v>
      </c>
      <c r="AW669" t="str">
        <f>TEXT(US_Accidents_March23__3[[#This Row],[date]],"ddd")</f>
        <v>Fri</v>
      </c>
      <c r="AX669" t="str" cm="1">
        <f t="array" ref="AX669">_xlfn.IFS(US_Accidents_March23__3[[#This Row],[hour]]&lt;6,"NIGHT",US_Accidents_March23__3[[#This Row],[hour]]&lt;12,"MORNING",US_Accidents_March23__3[[#This Row],[hour]]&lt;17,"AFTERNOON",TRUE,"EVENING")</f>
        <v>NIGHT</v>
      </c>
      <c r="AY669" t="str">
        <f>IF(WEEKDAY(US_Accidents_March23__3[[#This Row],[date]],2)&gt;5,"WEEKEND","WEEKDAY")</f>
        <v>WEEKDAY</v>
      </c>
    </row>
    <row r="670" spans="1:51" x14ac:dyDescent="0.35">
      <c r="A670" t="s">
        <v>2875</v>
      </c>
      <c r="B670" t="s">
        <v>46</v>
      </c>
      <c r="C670">
        <v>3</v>
      </c>
      <c r="D670" s="1">
        <v>42720.287685185183</v>
      </c>
      <c r="E670" s="1">
        <v>42720.308287037034</v>
      </c>
      <c r="F670">
        <v>42.232494000000003</v>
      </c>
      <c r="G670">
        <v>-71.823517000000024</v>
      </c>
      <c r="H670" t="s">
        <v>47</v>
      </c>
      <c r="I670" t="s">
        <v>47</v>
      </c>
      <c r="J670">
        <v>0.01</v>
      </c>
      <c r="K670" t="s">
        <v>2876</v>
      </c>
      <c r="L670" t="s">
        <v>2877</v>
      </c>
      <c r="M670" t="s">
        <v>2859</v>
      </c>
      <c r="N670" t="s">
        <v>2859</v>
      </c>
      <c r="O670" t="s">
        <v>2854</v>
      </c>
      <c r="P670" t="s">
        <v>2878</v>
      </c>
      <c r="Q670" t="s">
        <v>53</v>
      </c>
      <c r="R670" t="s">
        <v>54</v>
      </c>
      <c r="S670" t="s">
        <v>2860</v>
      </c>
      <c r="T670" s="1">
        <v>42720.287499999999</v>
      </c>
      <c r="U670">
        <v>0</v>
      </c>
      <c r="V670">
        <v>-19.399999999999999</v>
      </c>
      <c r="W670">
        <v>47</v>
      </c>
      <c r="X670">
        <v>30.24</v>
      </c>
      <c r="Y670">
        <v>10</v>
      </c>
      <c r="Z670" t="s">
        <v>113</v>
      </c>
      <c r="AA670">
        <v>15</v>
      </c>
      <c r="AC670" t="s">
        <v>366</v>
      </c>
      <c r="AD670" t="b">
        <v>0</v>
      </c>
      <c r="AE670" t="b">
        <v>0</v>
      </c>
      <c r="AF670" t="b">
        <v>0</v>
      </c>
      <c r="AG670" t="b">
        <v>0</v>
      </c>
      <c r="AH670" t="b">
        <v>0</v>
      </c>
      <c r="AI670" t="b">
        <v>0</v>
      </c>
      <c r="AJ670" t="b">
        <v>0</v>
      </c>
      <c r="AK670" t="b">
        <v>0</v>
      </c>
      <c r="AL670" t="b">
        <v>0</v>
      </c>
      <c r="AM670" t="b">
        <v>0</v>
      </c>
      <c r="AN670" t="b">
        <v>0</v>
      </c>
      <c r="AO670" t="b">
        <v>0</v>
      </c>
      <c r="AP670" t="b">
        <v>0</v>
      </c>
      <c r="AQ670" t="s">
        <v>57</v>
      </c>
      <c r="AR670" t="s">
        <v>61</v>
      </c>
      <c r="AS670" t="s">
        <v>61</v>
      </c>
      <c r="AT670" t="s">
        <v>61</v>
      </c>
      <c r="AU670">
        <f>INT(US_Accidents_March23__3[[#This Row],[Start_Time]])</f>
        <v>42720</v>
      </c>
      <c r="AV670">
        <f>HOUR(US_Accidents_March23__3[[#This Row],[Start_Time]])</f>
        <v>6</v>
      </c>
      <c r="AW670" t="str">
        <f>TEXT(US_Accidents_March23__3[[#This Row],[date]],"ddd")</f>
        <v>Fri</v>
      </c>
      <c r="AX670" t="str" cm="1">
        <f t="array" ref="AX670">_xlfn.IFS(US_Accidents_March23__3[[#This Row],[hour]]&lt;6,"NIGHT",US_Accidents_March23__3[[#This Row],[hour]]&lt;12,"MORNING",US_Accidents_March23__3[[#This Row],[hour]]&lt;17,"AFTERNOON",TRUE,"EVENING")</f>
        <v>MORNING</v>
      </c>
      <c r="AY670" t="str">
        <f>IF(WEEKDAY(US_Accidents_March23__3[[#This Row],[date]],2)&gt;5,"WEEKEND","WEEKDAY")</f>
        <v>WEEKDAY</v>
      </c>
    </row>
    <row r="671" spans="1:51" x14ac:dyDescent="0.35">
      <c r="A671" t="s">
        <v>2879</v>
      </c>
      <c r="B671" t="s">
        <v>46</v>
      </c>
      <c r="C671">
        <v>2</v>
      </c>
      <c r="D671" s="1">
        <v>42720.319895833331</v>
      </c>
      <c r="E671" s="1">
        <v>42720.340613425928</v>
      </c>
      <c r="F671">
        <v>42.365932000000001</v>
      </c>
      <c r="G671">
        <v>-71.033005000000003</v>
      </c>
      <c r="H671" t="s">
        <v>47</v>
      </c>
      <c r="I671" t="s">
        <v>47</v>
      </c>
      <c r="J671">
        <v>0</v>
      </c>
      <c r="K671" t="s">
        <v>2880</v>
      </c>
      <c r="L671" t="s">
        <v>2881</v>
      </c>
      <c r="M671" t="s">
        <v>2858</v>
      </c>
      <c r="N671" t="s">
        <v>2852</v>
      </c>
      <c r="O671" t="s">
        <v>2854</v>
      </c>
      <c r="P671" t="s">
        <v>2882</v>
      </c>
      <c r="Q671" t="s">
        <v>53</v>
      </c>
      <c r="R671" t="s">
        <v>54</v>
      </c>
      <c r="S671" t="s">
        <v>2856</v>
      </c>
      <c r="T671" s="1">
        <v>42720.32916666667</v>
      </c>
      <c r="U671">
        <v>3.9</v>
      </c>
      <c r="V671">
        <v>-14.3</v>
      </c>
      <c r="W671">
        <v>39</v>
      </c>
      <c r="X671">
        <v>30.34</v>
      </c>
      <c r="Y671">
        <v>10</v>
      </c>
      <c r="Z671" t="s">
        <v>96</v>
      </c>
      <c r="AA671">
        <v>15</v>
      </c>
      <c r="AC671" t="s">
        <v>362</v>
      </c>
      <c r="AD671" t="b">
        <v>0</v>
      </c>
      <c r="AE671" t="b">
        <v>0</v>
      </c>
      <c r="AF671" t="b">
        <v>1</v>
      </c>
      <c r="AG671" t="b">
        <v>0</v>
      </c>
      <c r="AH671" t="b">
        <v>1</v>
      </c>
      <c r="AI671" t="b">
        <v>0</v>
      </c>
      <c r="AJ671" t="b">
        <v>0</v>
      </c>
      <c r="AK671" t="b">
        <v>0</v>
      </c>
      <c r="AL671" t="b">
        <v>1</v>
      </c>
      <c r="AM671" t="b">
        <v>0</v>
      </c>
      <c r="AN671" t="b">
        <v>0</v>
      </c>
      <c r="AO671" t="b">
        <v>0</v>
      </c>
      <c r="AP671" t="b">
        <v>0</v>
      </c>
      <c r="AQ671" t="s">
        <v>61</v>
      </c>
      <c r="AR671" t="s">
        <v>61</v>
      </c>
      <c r="AS671" t="s">
        <v>61</v>
      </c>
      <c r="AT671" t="s">
        <v>61</v>
      </c>
      <c r="AU671">
        <f>INT(US_Accidents_March23__3[[#This Row],[Start_Time]])</f>
        <v>42720</v>
      </c>
      <c r="AV671">
        <f>HOUR(US_Accidents_March23__3[[#This Row],[Start_Time]])</f>
        <v>7</v>
      </c>
      <c r="AW671" t="str">
        <f>TEXT(US_Accidents_March23__3[[#This Row],[date]],"ddd")</f>
        <v>Fri</v>
      </c>
      <c r="AX671" t="str" cm="1">
        <f t="array" ref="AX671">_xlfn.IFS(US_Accidents_March23__3[[#This Row],[hour]]&lt;6,"NIGHT",US_Accidents_March23__3[[#This Row],[hour]]&lt;12,"MORNING",US_Accidents_March23__3[[#This Row],[hour]]&lt;17,"AFTERNOON",TRUE,"EVENING")</f>
        <v>MORNING</v>
      </c>
      <c r="AY671" t="str">
        <f>IF(WEEKDAY(US_Accidents_March23__3[[#This Row],[date]],2)&gt;5,"WEEKEND","WEEKDAY")</f>
        <v>WEEKDAY</v>
      </c>
    </row>
    <row r="672" spans="1:51" x14ac:dyDescent="0.35">
      <c r="A672" t="s">
        <v>2886</v>
      </c>
      <c r="B672" t="s">
        <v>46</v>
      </c>
      <c r="C672">
        <v>3</v>
      </c>
      <c r="D672" s="1">
        <v>42759.264664351853</v>
      </c>
      <c r="E672" s="1">
        <v>42759.306180555555</v>
      </c>
      <c r="F672">
        <v>41.539893999999997</v>
      </c>
      <c r="G672">
        <v>-73.082565000000002</v>
      </c>
      <c r="H672" t="s">
        <v>47</v>
      </c>
      <c r="I672" t="s">
        <v>47</v>
      </c>
      <c r="J672">
        <v>0.01</v>
      </c>
      <c r="K672" t="s">
        <v>2883</v>
      </c>
      <c r="L672" t="s">
        <v>2862</v>
      </c>
      <c r="M672" t="s">
        <v>2865</v>
      </c>
      <c r="N672" t="s">
        <v>2850</v>
      </c>
      <c r="O672" t="s">
        <v>2853</v>
      </c>
      <c r="P672" t="s">
        <v>2866</v>
      </c>
      <c r="Q672" t="s">
        <v>53</v>
      </c>
      <c r="R672" t="s">
        <v>54</v>
      </c>
      <c r="S672" t="s">
        <v>2861</v>
      </c>
      <c r="T672" s="1">
        <v>42759.25</v>
      </c>
      <c r="U672">
        <v>33.799999999999997</v>
      </c>
      <c r="V672">
        <v>21</v>
      </c>
      <c r="W672">
        <v>81</v>
      </c>
      <c r="X672">
        <v>29.35</v>
      </c>
      <c r="Y672">
        <v>2</v>
      </c>
      <c r="Z672" t="s">
        <v>707</v>
      </c>
      <c r="AA672">
        <v>25.3</v>
      </c>
      <c r="AC672" t="s">
        <v>56</v>
      </c>
      <c r="AD672" t="b">
        <v>0</v>
      </c>
      <c r="AE672" t="b">
        <v>0</v>
      </c>
      <c r="AF672" t="b">
        <v>0</v>
      </c>
      <c r="AG672" t="b">
        <v>0</v>
      </c>
      <c r="AH672" t="b">
        <v>0</v>
      </c>
      <c r="AI672" t="b">
        <v>0</v>
      </c>
      <c r="AJ672" t="b">
        <v>0</v>
      </c>
      <c r="AK672" t="b">
        <v>0</v>
      </c>
      <c r="AL672" t="b">
        <v>0</v>
      </c>
      <c r="AM672" t="b">
        <v>0</v>
      </c>
      <c r="AN672" t="b">
        <v>0</v>
      </c>
      <c r="AO672" t="b">
        <v>0</v>
      </c>
      <c r="AP672" t="b">
        <v>0</v>
      </c>
      <c r="AQ672" t="s">
        <v>57</v>
      </c>
      <c r="AR672" t="s">
        <v>57</v>
      </c>
      <c r="AS672" t="s">
        <v>61</v>
      </c>
      <c r="AT672" t="s">
        <v>61</v>
      </c>
      <c r="AU672">
        <f>INT(US_Accidents_March23__3[[#This Row],[Start_Time]])</f>
        <v>42759</v>
      </c>
      <c r="AV672">
        <f>HOUR(US_Accidents_March23__3[[#This Row],[Start_Time]])</f>
        <v>6</v>
      </c>
      <c r="AW672" t="str">
        <f>TEXT(US_Accidents_March23__3[[#This Row],[date]],"ddd")</f>
        <v>Tue</v>
      </c>
      <c r="AX672" t="str" cm="1">
        <f t="array" ref="AX672">_xlfn.IFS(US_Accidents_March23__3[[#This Row],[hour]]&lt;6,"NIGHT",US_Accidents_March23__3[[#This Row],[hour]]&lt;12,"MORNING",US_Accidents_March23__3[[#This Row],[hour]]&lt;17,"AFTERNOON",TRUE,"EVENING")</f>
        <v>MORNING</v>
      </c>
      <c r="AY672" t="str">
        <f>IF(WEEKDAY(US_Accidents_March23__3[[#This Row],[date]],2)&gt;5,"WEEKEND","WEEKDAY")</f>
        <v>WEEKDAY</v>
      </c>
    </row>
    <row r="673" spans="1:51" x14ac:dyDescent="0.35">
      <c r="A673" t="s">
        <v>2891</v>
      </c>
      <c r="B673" t="s">
        <v>46</v>
      </c>
      <c r="C673">
        <v>2</v>
      </c>
      <c r="D673" s="1">
        <v>42713.297037037039</v>
      </c>
      <c r="E673" s="1">
        <v>42713.317766203705</v>
      </c>
      <c r="F673">
        <v>39.765877000000003</v>
      </c>
      <c r="G673">
        <v>-84.179732999999999</v>
      </c>
      <c r="H673" t="s">
        <v>47</v>
      </c>
      <c r="I673" t="s">
        <v>47</v>
      </c>
      <c r="J673">
        <v>0.01</v>
      </c>
      <c r="K673" t="s">
        <v>2892</v>
      </c>
      <c r="L673" t="s">
        <v>2893</v>
      </c>
      <c r="M673" t="s">
        <v>49</v>
      </c>
      <c r="N673" t="s">
        <v>50</v>
      </c>
      <c r="O673" t="s">
        <v>51</v>
      </c>
      <c r="P673" t="s">
        <v>2894</v>
      </c>
      <c r="Q673" t="s">
        <v>53</v>
      </c>
      <c r="R673" t="s">
        <v>54</v>
      </c>
      <c r="S673" t="s">
        <v>55</v>
      </c>
      <c r="T673" s="1">
        <v>42713.290277777778</v>
      </c>
      <c r="U673">
        <v>17.8</v>
      </c>
      <c r="V673">
        <v>8.5</v>
      </c>
      <c r="W673">
        <v>87</v>
      </c>
      <c r="X673">
        <v>30.51</v>
      </c>
      <c r="Y673">
        <v>10</v>
      </c>
      <c r="Z673" t="s">
        <v>69</v>
      </c>
      <c r="AA673">
        <v>6.9</v>
      </c>
      <c r="AC673" t="s">
        <v>76</v>
      </c>
      <c r="AD673" t="b">
        <v>0</v>
      </c>
      <c r="AE673" t="b">
        <v>0</v>
      </c>
      <c r="AF673" t="b">
        <v>0</v>
      </c>
      <c r="AG673" t="b">
        <v>0</v>
      </c>
      <c r="AH673" t="b">
        <v>0</v>
      </c>
      <c r="AI673" t="b">
        <v>0</v>
      </c>
      <c r="AJ673" t="b">
        <v>0</v>
      </c>
      <c r="AK673" t="b">
        <v>0</v>
      </c>
      <c r="AL673" t="b">
        <v>0</v>
      </c>
      <c r="AM673" t="b">
        <v>0</v>
      </c>
      <c r="AN673" t="b">
        <v>0</v>
      </c>
      <c r="AO673" t="b">
        <v>0</v>
      </c>
      <c r="AP673" t="b">
        <v>0</v>
      </c>
      <c r="AQ673" t="s">
        <v>57</v>
      </c>
      <c r="AR673" t="s">
        <v>57</v>
      </c>
      <c r="AS673" t="s">
        <v>61</v>
      </c>
      <c r="AT673" t="s">
        <v>61</v>
      </c>
      <c r="AU673">
        <f>INT(US_Accidents_March23__3[[#This Row],[Start_Time]])</f>
        <v>42713</v>
      </c>
      <c r="AV673">
        <f>HOUR(US_Accidents_March23__3[[#This Row],[Start_Time]])</f>
        <v>7</v>
      </c>
      <c r="AW673" t="str">
        <f>TEXT(US_Accidents_March23__3[[#This Row],[date]],"ddd")</f>
        <v>Fri</v>
      </c>
      <c r="AX673" t="str" cm="1">
        <f t="array" ref="AX673">_xlfn.IFS(US_Accidents_March23__3[[#This Row],[hour]]&lt;6,"NIGHT",US_Accidents_March23__3[[#This Row],[hour]]&lt;12,"MORNING",US_Accidents_March23__3[[#This Row],[hour]]&lt;17,"AFTERNOON",TRUE,"EVENING")</f>
        <v>MORNING</v>
      </c>
      <c r="AY673" t="str">
        <f>IF(WEEKDAY(US_Accidents_March23__3[[#This Row],[date]],2)&gt;5,"WEEKEND","WEEKDAY")</f>
        <v>WEEKDAY</v>
      </c>
    </row>
    <row r="674" spans="1:51" x14ac:dyDescent="0.35">
      <c r="A674" t="s">
        <v>2895</v>
      </c>
      <c r="B674" t="s">
        <v>46</v>
      </c>
      <c r="C674">
        <v>2</v>
      </c>
      <c r="D674" s="1">
        <v>42713.419108796297</v>
      </c>
      <c r="E674" s="1">
        <v>42713.43954861111</v>
      </c>
      <c r="F674">
        <v>39.754222999999996</v>
      </c>
      <c r="G674">
        <v>-84.224074999999999</v>
      </c>
      <c r="H674" t="s">
        <v>47</v>
      </c>
      <c r="I674" t="s">
        <v>47</v>
      </c>
      <c r="J674">
        <v>0.01</v>
      </c>
      <c r="K674" t="s">
        <v>2889</v>
      </c>
      <c r="L674" t="s">
        <v>653</v>
      </c>
      <c r="M674" t="s">
        <v>49</v>
      </c>
      <c r="N674" t="s">
        <v>50</v>
      </c>
      <c r="O674" t="s">
        <v>51</v>
      </c>
      <c r="P674" t="s">
        <v>104</v>
      </c>
      <c r="Q674" t="s">
        <v>53</v>
      </c>
      <c r="R674" t="s">
        <v>54</v>
      </c>
      <c r="S674" t="s">
        <v>55</v>
      </c>
      <c r="T674" s="1">
        <v>42713.415277777778</v>
      </c>
      <c r="U674">
        <v>22.5</v>
      </c>
      <c r="V674">
        <v>10.5</v>
      </c>
      <c r="W674">
        <v>74</v>
      </c>
      <c r="X674">
        <v>30.55</v>
      </c>
      <c r="Y674">
        <v>10</v>
      </c>
      <c r="Z674" t="s">
        <v>85</v>
      </c>
      <c r="AA674">
        <v>12.7</v>
      </c>
      <c r="AC674" t="s">
        <v>70</v>
      </c>
      <c r="AD674" t="b">
        <v>0</v>
      </c>
      <c r="AE674" t="b">
        <v>0</v>
      </c>
      <c r="AF674" t="b">
        <v>0</v>
      </c>
      <c r="AG674" t="b">
        <v>0</v>
      </c>
      <c r="AH674" t="b">
        <v>0</v>
      </c>
      <c r="AI674" t="b">
        <v>0</v>
      </c>
      <c r="AJ674" t="b">
        <v>0</v>
      </c>
      <c r="AK674" t="b">
        <v>0</v>
      </c>
      <c r="AL674" t="b">
        <v>0</v>
      </c>
      <c r="AM674" t="b">
        <v>0</v>
      </c>
      <c r="AN674" t="b">
        <v>0</v>
      </c>
      <c r="AO674" t="b">
        <v>1</v>
      </c>
      <c r="AP674" t="b">
        <v>0</v>
      </c>
      <c r="AQ674" t="s">
        <v>61</v>
      </c>
      <c r="AR674" t="s">
        <v>61</v>
      </c>
      <c r="AS674" t="s">
        <v>61</v>
      </c>
      <c r="AT674" t="s">
        <v>61</v>
      </c>
      <c r="AU674">
        <f>INT(US_Accidents_March23__3[[#This Row],[Start_Time]])</f>
        <v>42713</v>
      </c>
      <c r="AV674">
        <f>HOUR(US_Accidents_March23__3[[#This Row],[Start_Time]])</f>
        <v>10</v>
      </c>
      <c r="AW674" t="str">
        <f>TEXT(US_Accidents_March23__3[[#This Row],[date]],"ddd")</f>
        <v>Fri</v>
      </c>
      <c r="AX674" t="str" cm="1">
        <f t="array" ref="AX674">_xlfn.IFS(US_Accidents_March23__3[[#This Row],[hour]]&lt;6,"NIGHT",US_Accidents_March23__3[[#This Row],[hour]]&lt;12,"MORNING",US_Accidents_March23__3[[#This Row],[hour]]&lt;17,"AFTERNOON",TRUE,"EVENING")</f>
        <v>MORNING</v>
      </c>
      <c r="AY674" t="str">
        <f>IF(WEEKDAY(US_Accidents_March23__3[[#This Row],[date]],2)&gt;5,"WEEKEND","WEEKDAY")</f>
        <v>WEEKDAY</v>
      </c>
    </row>
    <row r="675" spans="1:51" x14ac:dyDescent="0.35">
      <c r="A675" t="s">
        <v>2896</v>
      </c>
      <c r="B675" t="s">
        <v>46</v>
      </c>
      <c r="C675">
        <v>2</v>
      </c>
      <c r="D675" s="1">
        <v>42741.333032407405</v>
      </c>
      <c r="E675" s="1">
        <v>42741.353750000002</v>
      </c>
      <c r="F675">
        <v>39.747405999999998</v>
      </c>
      <c r="G675">
        <v>-84.239486999999997</v>
      </c>
      <c r="H675" t="s">
        <v>47</v>
      </c>
      <c r="I675" t="s">
        <v>47</v>
      </c>
      <c r="J675">
        <v>0.01</v>
      </c>
      <c r="K675" t="s">
        <v>2890</v>
      </c>
      <c r="L675" t="s">
        <v>864</v>
      </c>
      <c r="M675" t="s">
        <v>49</v>
      </c>
      <c r="N675" t="s">
        <v>50</v>
      </c>
      <c r="O675" t="s">
        <v>51</v>
      </c>
      <c r="P675" t="s">
        <v>74</v>
      </c>
      <c r="Q675" t="s">
        <v>53</v>
      </c>
      <c r="R675" t="s">
        <v>54</v>
      </c>
      <c r="S675" t="s">
        <v>75</v>
      </c>
      <c r="T675" s="1">
        <v>42741.330555555556</v>
      </c>
      <c r="U675">
        <v>3</v>
      </c>
      <c r="V675">
        <v>-10.5</v>
      </c>
      <c r="W675">
        <v>84</v>
      </c>
      <c r="X675">
        <v>30.22</v>
      </c>
      <c r="Y675">
        <v>8</v>
      </c>
      <c r="Z675" t="s">
        <v>113</v>
      </c>
      <c r="AA675">
        <v>8.1</v>
      </c>
      <c r="AC675" t="s">
        <v>76</v>
      </c>
      <c r="AD675" t="b">
        <v>0</v>
      </c>
      <c r="AE675" t="b">
        <v>0</v>
      </c>
      <c r="AF675" t="b">
        <v>0</v>
      </c>
      <c r="AG675" t="b">
        <v>0</v>
      </c>
      <c r="AH675" t="b">
        <v>0</v>
      </c>
      <c r="AI675" t="b">
        <v>0</v>
      </c>
      <c r="AJ675" t="b">
        <v>0</v>
      </c>
      <c r="AK675" t="b">
        <v>0</v>
      </c>
      <c r="AL675" t="b">
        <v>0</v>
      </c>
      <c r="AM675" t="b">
        <v>0</v>
      </c>
      <c r="AN675" t="b">
        <v>0</v>
      </c>
      <c r="AO675" t="b">
        <v>1</v>
      </c>
      <c r="AP675" t="b">
        <v>0</v>
      </c>
      <c r="AQ675" t="s">
        <v>61</v>
      </c>
      <c r="AR675" t="s">
        <v>61</v>
      </c>
      <c r="AS675" t="s">
        <v>61</v>
      </c>
      <c r="AT675" t="s">
        <v>61</v>
      </c>
      <c r="AU675">
        <f>INT(US_Accidents_March23__3[[#This Row],[Start_Time]])</f>
        <v>42741</v>
      </c>
      <c r="AV675">
        <f>HOUR(US_Accidents_March23__3[[#This Row],[Start_Time]])</f>
        <v>7</v>
      </c>
      <c r="AW675" t="str">
        <f>TEXT(US_Accidents_March23__3[[#This Row],[date]],"ddd")</f>
        <v>Fri</v>
      </c>
      <c r="AX675" t="str" cm="1">
        <f t="array" ref="AX675">_xlfn.IFS(US_Accidents_March23__3[[#This Row],[hour]]&lt;6,"NIGHT",US_Accidents_March23__3[[#This Row],[hour]]&lt;12,"MORNING",US_Accidents_March23__3[[#This Row],[hour]]&lt;17,"AFTERNOON",TRUE,"EVENING")</f>
        <v>MORNING</v>
      </c>
      <c r="AY675" t="str">
        <f>IF(WEEKDAY(US_Accidents_March23__3[[#This Row],[date]],2)&gt;5,"WEEKEND","WEEKDAY")</f>
        <v>WEEKDAY</v>
      </c>
    </row>
    <row r="676" spans="1:51" x14ac:dyDescent="0.35">
      <c r="A676" t="s">
        <v>2897</v>
      </c>
      <c r="B676" t="s">
        <v>46</v>
      </c>
      <c r="C676">
        <v>2</v>
      </c>
      <c r="D676" s="1">
        <v>42741.7265162037</v>
      </c>
      <c r="E676" s="1">
        <v>42741.757569444446</v>
      </c>
      <c r="F676">
        <v>39.843521000000003</v>
      </c>
      <c r="G676">
        <v>-82.781570000000002</v>
      </c>
      <c r="H676" t="s">
        <v>47</v>
      </c>
      <c r="I676" t="s">
        <v>47</v>
      </c>
      <c r="J676">
        <v>2.1</v>
      </c>
      <c r="K676" t="s">
        <v>2898</v>
      </c>
      <c r="L676" t="s">
        <v>180</v>
      </c>
      <c r="M676" t="s">
        <v>181</v>
      </c>
      <c r="N676" t="s">
        <v>182</v>
      </c>
      <c r="O676" t="s">
        <v>51</v>
      </c>
      <c r="P676" t="s">
        <v>183</v>
      </c>
      <c r="Q676" t="s">
        <v>53</v>
      </c>
      <c r="R676" t="s">
        <v>54</v>
      </c>
      <c r="S676" t="s">
        <v>184</v>
      </c>
      <c r="T676" s="1">
        <v>42741.732638888891</v>
      </c>
      <c r="U676">
        <v>10.4</v>
      </c>
      <c r="V676">
        <v>0.8</v>
      </c>
      <c r="W676">
        <v>65</v>
      </c>
      <c r="X676">
        <v>30.29</v>
      </c>
      <c r="Y676">
        <v>10</v>
      </c>
      <c r="Z676" t="s">
        <v>96</v>
      </c>
      <c r="AA676">
        <v>5.8</v>
      </c>
      <c r="AC676" t="s">
        <v>353</v>
      </c>
      <c r="AD676" t="b">
        <v>0</v>
      </c>
      <c r="AE676" t="b">
        <v>0</v>
      </c>
      <c r="AF676" t="b">
        <v>0</v>
      </c>
      <c r="AG676" t="b">
        <v>0</v>
      </c>
      <c r="AH676" t="b">
        <v>1</v>
      </c>
      <c r="AI676" t="b">
        <v>0</v>
      </c>
      <c r="AJ676" t="b">
        <v>0</v>
      </c>
      <c r="AK676" t="b">
        <v>0</v>
      </c>
      <c r="AL676" t="b">
        <v>0</v>
      </c>
      <c r="AM676" t="b">
        <v>0</v>
      </c>
      <c r="AN676" t="b">
        <v>0</v>
      </c>
      <c r="AO676" t="b">
        <v>1</v>
      </c>
      <c r="AP676" t="b">
        <v>0</v>
      </c>
      <c r="AQ676" t="s">
        <v>57</v>
      </c>
      <c r="AR676" t="s">
        <v>61</v>
      </c>
      <c r="AS676" t="s">
        <v>61</v>
      </c>
      <c r="AT676" t="s">
        <v>61</v>
      </c>
      <c r="AU676">
        <f>INT(US_Accidents_March23__3[[#This Row],[Start_Time]])</f>
        <v>42741</v>
      </c>
      <c r="AV676">
        <f>HOUR(US_Accidents_March23__3[[#This Row],[Start_Time]])</f>
        <v>17</v>
      </c>
      <c r="AW676" t="str">
        <f>TEXT(US_Accidents_March23__3[[#This Row],[date]],"ddd")</f>
        <v>Fri</v>
      </c>
      <c r="AX676" t="str" cm="1">
        <f t="array" ref="AX676">_xlfn.IFS(US_Accidents_March23__3[[#This Row],[hour]]&lt;6,"NIGHT",US_Accidents_March23__3[[#This Row],[hour]]&lt;12,"MORNING",US_Accidents_March23__3[[#This Row],[hour]]&lt;17,"AFTERNOON",TRUE,"EVENING")</f>
        <v>EVENING</v>
      </c>
      <c r="AY676" t="str">
        <f>IF(WEEKDAY(US_Accidents_March23__3[[#This Row],[date]],2)&gt;5,"WEEKEND","WEEKDAY")</f>
        <v>WEEKDAY</v>
      </c>
    </row>
    <row r="677" spans="1:51" x14ac:dyDescent="0.35">
      <c r="A677" t="s">
        <v>2899</v>
      </c>
      <c r="B677" t="s">
        <v>46</v>
      </c>
      <c r="C677">
        <v>2</v>
      </c>
      <c r="D677" s="1">
        <v>42744.28297453704</v>
      </c>
      <c r="E677" s="1">
        <v>42744.303240740737</v>
      </c>
      <c r="F677">
        <v>38.987984000000004</v>
      </c>
      <c r="G677">
        <v>-84.125771</v>
      </c>
      <c r="H677" t="s">
        <v>47</v>
      </c>
      <c r="I677" t="s">
        <v>47</v>
      </c>
      <c r="J677">
        <v>0.01</v>
      </c>
      <c r="K677" t="s">
        <v>2900</v>
      </c>
      <c r="L677" t="s">
        <v>679</v>
      </c>
      <c r="M677" t="s">
        <v>354</v>
      </c>
      <c r="N677" t="s">
        <v>66</v>
      </c>
      <c r="O677" t="s">
        <v>51</v>
      </c>
      <c r="P677" t="s">
        <v>2901</v>
      </c>
      <c r="Q677" t="s">
        <v>53</v>
      </c>
      <c r="R677" t="s">
        <v>54</v>
      </c>
      <c r="S677" t="s">
        <v>68</v>
      </c>
      <c r="T677" s="1">
        <v>42744.288888888892</v>
      </c>
      <c r="U677">
        <v>20.100000000000001</v>
      </c>
      <c r="V677">
        <v>10.3</v>
      </c>
      <c r="W677">
        <v>59</v>
      </c>
      <c r="X677">
        <v>30.48</v>
      </c>
      <c r="Y677">
        <v>10</v>
      </c>
      <c r="Z677" t="s">
        <v>165</v>
      </c>
      <c r="AA677">
        <v>8.1</v>
      </c>
      <c r="AC677" t="s">
        <v>70</v>
      </c>
      <c r="AD677" t="b">
        <v>0</v>
      </c>
      <c r="AE677" t="b">
        <v>0</v>
      </c>
      <c r="AF677" t="b">
        <v>0</v>
      </c>
      <c r="AG677" t="b">
        <v>0</v>
      </c>
      <c r="AH677" t="b">
        <v>0</v>
      </c>
      <c r="AI677" t="b">
        <v>0</v>
      </c>
      <c r="AJ677" t="b">
        <v>0</v>
      </c>
      <c r="AK677" t="b">
        <v>0</v>
      </c>
      <c r="AL677" t="b">
        <v>0</v>
      </c>
      <c r="AM677" t="b">
        <v>1</v>
      </c>
      <c r="AN677" t="b">
        <v>0</v>
      </c>
      <c r="AO677" t="b">
        <v>0</v>
      </c>
      <c r="AP677" t="b">
        <v>0</v>
      </c>
      <c r="AQ677" t="s">
        <v>57</v>
      </c>
      <c r="AR677" t="s">
        <v>57</v>
      </c>
      <c r="AS677" t="s">
        <v>57</v>
      </c>
      <c r="AT677" t="s">
        <v>61</v>
      </c>
      <c r="AU677">
        <f>INT(US_Accidents_March23__3[[#This Row],[Start_Time]])</f>
        <v>42744</v>
      </c>
      <c r="AV677">
        <f>HOUR(US_Accidents_March23__3[[#This Row],[Start_Time]])</f>
        <v>6</v>
      </c>
      <c r="AW677" t="str">
        <f>TEXT(US_Accidents_March23__3[[#This Row],[date]],"ddd")</f>
        <v>Mon</v>
      </c>
      <c r="AX677" t="str" cm="1">
        <f t="array" ref="AX677">_xlfn.IFS(US_Accidents_March23__3[[#This Row],[hour]]&lt;6,"NIGHT",US_Accidents_March23__3[[#This Row],[hour]]&lt;12,"MORNING",US_Accidents_March23__3[[#This Row],[hour]]&lt;17,"AFTERNOON",TRUE,"EVENING")</f>
        <v>MORNING</v>
      </c>
      <c r="AY677" t="str">
        <f>IF(WEEKDAY(US_Accidents_March23__3[[#This Row],[date]],2)&gt;5,"WEEKEND","WEEKDAY")</f>
        <v>WEEKDAY</v>
      </c>
    </row>
    <row r="678" spans="1:51" x14ac:dyDescent="0.35">
      <c r="A678" t="s">
        <v>2902</v>
      </c>
      <c r="B678" t="s">
        <v>46</v>
      </c>
      <c r="C678">
        <v>2</v>
      </c>
      <c r="D678" s="1">
        <v>42748.467314814814</v>
      </c>
      <c r="E678" s="1">
        <v>42748.488043981481</v>
      </c>
      <c r="F678">
        <v>39.733940000000004</v>
      </c>
      <c r="G678">
        <v>-84.16037</v>
      </c>
      <c r="H678" t="s">
        <v>47</v>
      </c>
      <c r="I678" t="s">
        <v>47</v>
      </c>
      <c r="J678">
        <v>0.01</v>
      </c>
      <c r="K678" t="s">
        <v>2903</v>
      </c>
      <c r="L678" t="s">
        <v>897</v>
      </c>
      <c r="M678" t="s">
        <v>49</v>
      </c>
      <c r="N678" t="s">
        <v>50</v>
      </c>
      <c r="O678" t="s">
        <v>51</v>
      </c>
      <c r="P678" t="s">
        <v>2904</v>
      </c>
      <c r="Q678" t="s">
        <v>53</v>
      </c>
      <c r="R678" t="s">
        <v>54</v>
      </c>
      <c r="S678" t="s">
        <v>55</v>
      </c>
      <c r="T678" s="1">
        <v>42748.456944444442</v>
      </c>
      <c r="U678">
        <v>31.5</v>
      </c>
      <c r="V678">
        <v>22.9</v>
      </c>
      <c r="W678">
        <v>76</v>
      </c>
      <c r="X678">
        <v>30.71</v>
      </c>
      <c r="Y678">
        <v>10</v>
      </c>
      <c r="Z678" t="s">
        <v>692</v>
      </c>
      <c r="AA678">
        <v>10.4</v>
      </c>
      <c r="AC678" t="s">
        <v>76</v>
      </c>
      <c r="AD678" t="b">
        <v>0</v>
      </c>
      <c r="AE678" t="b">
        <v>0</v>
      </c>
      <c r="AF678" t="b">
        <v>0</v>
      </c>
      <c r="AG678" t="b">
        <v>0</v>
      </c>
      <c r="AH678" t="b">
        <v>0</v>
      </c>
      <c r="AI678" t="b">
        <v>0</v>
      </c>
      <c r="AJ678" t="b">
        <v>0</v>
      </c>
      <c r="AK678" t="b">
        <v>0</v>
      </c>
      <c r="AL678" t="b">
        <v>0</v>
      </c>
      <c r="AM678" t="b">
        <v>0</v>
      </c>
      <c r="AN678" t="b">
        <v>0</v>
      </c>
      <c r="AO678" t="b">
        <v>0</v>
      </c>
      <c r="AP678" t="b">
        <v>0</v>
      </c>
      <c r="AQ678" t="s">
        <v>61</v>
      </c>
      <c r="AR678" t="s">
        <v>61</v>
      </c>
      <c r="AS678" t="s">
        <v>61</v>
      </c>
      <c r="AT678" t="s">
        <v>61</v>
      </c>
      <c r="AU678">
        <f>INT(US_Accidents_March23__3[[#This Row],[Start_Time]])</f>
        <v>42748</v>
      </c>
      <c r="AV678">
        <f>HOUR(US_Accidents_March23__3[[#This Row],[Start_Time]])</f>
        <v>11</v>
      </c>
      <c r="AW678" t="str">
        <f>TEXT(US_Accidents_March23__3[[#This Row],[date]],"ddd")</f>
        <v>Fri</v>
      </c>
      <c r="AX678" t="str" cm="1">
        <f t="array" ref="AX678">_xlfn.IFS(US_Accidents_March23__3[[#This Row],[hour]]&lt;6,"NIGHT",US_Accidents_March23__3[[#This Row],[hour]]&lt;12,"MORNING",US_Accidents_March23__3[[#This Row],[hour]]&lt;17,"AFTERNOON",TRUE,"EVENING")</f>
        <v>MORNING</v>
      </c>
      <c r="AY678" t="str">
        <f>IF(WEEKDAY(US_Accidents_March23__3[[#This Row],[date]],2)&gt;5,"WEEKEND","WEEKDAY")</f>
        <v>WEEKDAY</v>
      </c>
    </row>
    <row r="679" spans="1:51" x14ac:dyDescent="0.35">
      <c r="A679" t="s">
        <v>2913</v>
      </c>
      <c r="B679" t="s">
        <v>46</v>
      </c>
      <c r="C679">
        <v>2</v>
      </c>
      <c r="D679" s="1">
        <v>42708.622106481482</v>
      </c>
      <c r="E679" s="1">
        <v>42708.644988425927</v>
      </c>
      <c r="F679">
        <v>40.098320000000001</v>
      </c>
      <c r="G679">
        <v>-74.728630000000024</v>
      </c>
      <c r="H679" t="s">
        <v>47</v>
      </c>
      <c r="I679" t="s">
        <v>47</v>
      </c>
      <c r="J679">
        <v>0.01</v>
      </c>
      <c r="K679" t="s">
        <v>2914</v>
      </c>
      <c r="L679" t="s">
        <v>2868</v>
      </c>
      <c r="M679" t="s">
        <v>93</v>
      </c>
      <c r="N679" t="s">
        <v>2855</v>
      </c>
      <c r="O679" t="s">
        <v>2851</v>
      </c>
      <c r="P679" t="s">
        <v>2915</v>
      </c>
      <c r="Q679" t="s">
        <v>53</v>
      </c>
      <c r="R679" t="s">
        <v>54</v>
      </c>
      <c r="S679" t="s">
        <v>2916</v>
      </c>
      <c r="T679" s="1">
        <v>42708.623611111114</v>
      </c>
      <c r="U679">
        <v>46.2</v>
      </c>
      <c r="V679">
        <v>44.1</v>
      </c>
      <c r="W679">
        <v>45</v>
      </c>
      <c r="X679">
        <v>30.17</v>
      </c>
      <c r="Y679">
        <v>10</v>
      </c>
      <c r="Z679" t="s">
        <v>118</v>
      </c>
      <c r="AA679">
        <v>4.5999999999999996</v>
      </c>
      <c r="AC679" t="s">
        <v>366</v>
      </c>
      <c r="AD679" t="b">
        <v>0</v>
      </c>
      <c r="AE679" t="b">
        <v>0</v>
      </c>
      <c r="AF679" t="b">
        <v>0</v>
      </c>
      <c r="AG679" t="b">
        <v>0</v>
      </c>
      <c r="AH679" t="b">
        <v>0</v>
      </c>
      <c r="AI679" t="b">
        <v>0</v>
      </c>
      <c r="AJ679" t="b">
        <v>0</v>
      </c>
      <c r="AK679" t="b">
        <v>0</v>
      </c>
      <c r="AL679" t="b">
        <v>0</v>
      </c>
      <c r="AM679" t="b">
        <v>0</v>
      </c>
      <c r="AN679" t="b">
        <v>0</v>
      </c>
      <c r="AO679" t="b">
        <v>0</v>
      </c>
      <c r="AP679" t="b">
        <v>0</v>
      </c>
      <c r="AQ679" t="s">
        <v>61</v>
      </c>
      <c r="AR679" t="s">
        <v>61</v>
      </c>
      <c r="AS679" t="s">
        <v>61</v>
      </c>
      <c r="AT679" t="s">
        <v>61</v>
      </c>
      <c r="AU679">
        <f>INT(US_Accidents_March23__3[[#This Row],[Start_Time]])</f>
        <v>42708</v>
      </c>
      <c r="AV679">
        <f>HOUR(US_Accidents_March23__3[[#This Row],[Start_Time]])</f>
        <v>14</v>
      </c>
      <c r="AW679" t="str">
        <f>TEXT(US_Accidents_March23__3[[#This Row],[date]],"ddd")</f>
        <v>Sun</v>
      </c>
      <c r="AX679" t="str" cm="1">
        <f t="array" ref="AX679">_xlfn.IFS(US_Accidents_March23__3[[#This Row],[hour]]&lt;6,"NIGHT",US_Accidents_March23__3[[#This Row],[hour]]&lt;12,"MORNING",US_Accidents_March23__3[[#This Row],[hour]]&lt;17,"AFTERNOON",TRUE,"EVENING")</f>
        <v>AFTERNOON</v>
      </c>
      <c r="AY679" t="str">
        <f>IF(WEEKDAY(US_Accidents_March23__3[[#This Row],[date]],2)&gt;5,"WEEKEND","WEEKDAY")</f>
        <v>WEEKEND</v>
      </c>
    </row>
    <row r="680" spans="1:51" x14ac:dyDescent="0.35">
      <c r="A680" t="s">
        <v>2919</v>
      </c>
      <c r="B680" t="s">
        <v>46</v>
      </c>
      <c r="C680">
        <v>3</v>
      </c>
      <c r="D680" s="1">
        <v>42719.717476851853</v>
      </c>
      <c r="E680" s="1">
        <v>42719.737847222219</v>
      </c>
      <c r="F680">
        <v>40.219428999999998</v>
      </c>
      <c r="G680">
        <v>-79.602401999999998</v>
      </c>
      <c r="H680" t="s">
        <v>47</v>
      </c>
      <c r="I680" t="s">
        <v>47</v>
      </c>
      <c r="J680">
        <v>15.85</v>
      </c>
      <c r="K680" t="s">
        <v>2920</v>
      </c>
      <c r="L680" t="s">
        <v>2910</v>
      </c>
      <c r="M680" t="s">
        <v>2921</v>
      </c>
      <c r="N680" t="s">
        <v>2908</v>
      </c>
      <c r="O680" t="s">
        <v>2885</v>
      </c>
      <c r="P680" t="s">
        <v>2922</v>
      </c>
      <c r="Q680" t="s">
        <v>53</v>
      </c>
      <c r="R680" t="s">
        <v>54</v>
      </c>
      <c r="S680" t="s">
        <v>2909</v>
      </c>
      <c r="T680" s="1">
        <v>42719.701388888891</v>
      </c>
      <c r="U680">
        <v>10.4</v>
      </c>
      <c r="V680">
        <v>-7.2</v>
      </c>
      <c r="W680">
        <v>52</v>
      </c>
      <c r="X680">
        <v>30.28</v>
      </c>
      <c r="Y680">
        <v>15</v>
      </c>
      <c r="Z680" t="s">
        <v>113</v>
      </c>
      <c r="AA680">
        <v>17.3</v>
      </c>
      <c r="AC680" t="s">
        <v>353</v>
      </c>
      <c r="AD680" t="b">
        <v>0</v>
      </c>
      <c r="AE680" t="b">
        <v>0</v>
      </c>
      <c r="AF680" t="b">
        <v>0</v>
      </c>
      <c r="AG680" t="b">
        <v>0</v>
      </c>
      <c r="AH680" t="b">
        <v>1</v>
      </c>
      <c r="AI680" t="b">
        <v>0</v>
      </c>
      <c r="AJ680" t="b">
        <v>0</v>
      </c>
      <c r="AK680" t="b">
        <v>0</v>
      </c>
      <c r="AL680" t="b">
        <v>0</v>
      </c>
      <c r="AM680" t="b">
        <v>0</v>
      </c>
      <c r="AN680" t="b">
        <v>0</v>
      </c>
      <c r="AO680" t="b">
        <v>0</v>
      </c>
      <c r="AP680" t="b">
        <v>0</v>
      </c>
      <c r="AQ680" t="s">
        <v>57</v>
      </c>
      <c r="AR680" t="s">
        <v>61</v>
      </c>
      <c r="AS680" t="s">
        <v>61</v>
      </c>
      <c r="AT680" t="s">
        <v>61</v>
      </c>
      <c r="AU680">
        <f>INT(US_Accidents_March23__3[[#This Row],[Start_Time]])</f>
        <v>42719</v>
      </c>
      <c r="AV680">
        <f>HOUR(US_Accidents_March23__3[[#This Row],[Start_Time]])</f>
        <v>17</v>
      </c>
      <c r="AW680" t="str">
        <f>TEXT(US_Accidents_March23__3[[#This Row],[date]],"ddd")</f>
        <v>Thu</v>
      </c>
      <c r="AX680" t="str" cm="1">
        <f t="array" ref="AX680">_xlfn.IFS(US_Accidents_March23__3[[#This Row],[hour]]&lt;6,"NIGHT",US_Accidents_March23__3[[#This Row],[hour]]&lt;12,"MORNING",US_Accidents_March23__3[[#This Row],[hour]]&lt;17,"AFTERNOON",TRUE,"EVENING")</f>
        <v>EVENING</v>
      </c>
      <c r="AY680" t="str">
        <f>IF(WEEKDAY(US_Accidents_March23__3[[#This Row],[date]],2)&gt;5,"WEEKEND","WEEKDAY")</f>
        <v>WEEKDAY</v>
      </c>
    </row>
    <row r="681" spans="1:51" x14ac:dyDescent="0.35">
      <c r="A681" t="s">
        <v>2925</v>
      </c>
      <c r="B681" t="s">
        <v>46</v>
      </c>
      <c r="C681">
        <v>2</v>
      </c>
      <c r="D681" s="1">
        <v>42775.808958333335</v>
      </c>
      <c r="E681" s="1">
        <v>42775.830451388887</v>
      </c>
      <c r="F681">
        <v>39.889381</v>
      </c>
      <c r="G681">
        <v>-82.883147999999977</v>
      </c>
      <c r="H681" t="s">
        <v>47</v>
      </c>
      <c r="I681" t="s">
        <v>47</v>
      </c>
      <c r="J681">
        <v>0.01</v>
      </c>
      <c r="K681" t="s">
        <v>2905</v>
      </c>
      <c r="L681" t="s">
        <v>223</v>
      </c>
      <c r="M681" t="s">
        <v>515</v>
      </c>
      <c r="N681" t="s">
        <v>59</v>
      </c>
      <c r="O681" t="s">
        <v>51</v>
      </c>
      <c r="P681" t="s">
        <v>516</v>
      </c>
      <c r="Q681" t="s">
        <v>53</v>
      </c>
      <c r="R681" t="s">
        <v>54</v>
      </c>
      <c r="S681" t="s">
        <v>184</v>
      </c>
      <c r="T681" s="1">
        <v>42775.802083333336</v>
      </c>
      <c r="U681">
        <v>19.2</v>
      </c>
      <c r="V681">
        <v>7</v>
      </c>
      <c r="W681">
        <v>63</v>
      </c>
      <c r="X681">
        <v>30.32</v>
      </c>
      <c r="Y681">
        <v>10</v>
      </c>
      <c r="Z681" t="s">
        <v>96</v>
      </c>
      <c r="AA681">
        <v>11.5</v>
      </c>
      <c r="AC681" t="s">
        <v>70</v>
      </c>
      <c r="AD681" t="b">
        <v>0</v>
      </c>
      <c r="AE681" t="b">
        <v>0</v>
      </c>
      <c r="AF681" t="b">
        <v>0</v>
      </c>
      <c r="AG681" t="b">
        <v>0</v>
      </c>
      <c r="AH681" t="b">
        <v>0</v>
      </c>
      <c r="AI681" t="b">
        <v>0</v>
      </c>
      <c r="AJ681" t="b">
        <v>0</v>
      </c>
      <c r="AK681" t="b">
        <v>0</v>
      </c>
      <c r="AL681" t="b">
        <v>0</v>
      </c>
      <c r="AM681" t="b">
        <v>0</v>
      </c>
      <c r="AN681" t="b">
        <v>0</v>
      </c>
      <c r="AO681" t="b">
        <v>0</v>
      </c>
      <c r="AP681" t="b">
        <v>0</v>
      </c>
      <c r="AQ681" t="s">
        <v>57</v>
      </c>
      <c r="AR681" t="s">
        <v>57</v>
      </c>
      <c r="AS681" t="s">
        <v>57</v>
      </c>
      <c r="AT681" t="s">
        <v>61</v>
      </c>
      <c r="AU681">
        <f>INT(US_Accidents_March23__3[[#This Row],[Start_Time]])</f>
        <v>42775</v>
      </c>
      <c r="AV681">
        <f>HOUR(US_Accidents_March23__3[[#This Row],[Start_Time]])</f>
        <v>19</v>
      </c>
      <c r="AW681" t="str">
        <f>TEXT(US_Accidents_March23__3[[#This Row],[date]],"ddd")</f>
        <v>Thu</v>
      </c>
      <c r="AX681" t="str" cm="1">
        <f t="array" ref="AX681">_xlfn.IFS(US_Accidents_March23__3[[#This Row],[hour]]&lt;6,"NIGHT",US_Accidents_March23__3[[#This Row],[hour]]&lt;12,"MORNING",US_Accidents_March23__3[[#This Row],[hour]]&lt;17,"AFTERNOON",TRUE,"EVENING")</f>
        <v>EVENING</v>
      </c>
      <c r="AY681" t="str">
        <f>IF(WEEKDAY(US_Accidents_March23__3[[#This Row],[date]],2)&gt;5,"WEEKEND","WEEKDAY")</f>
        <v>WEEKDAY</v>
      </c>
    </row>
    <row r="682" spans="1:51" x14ac:dyDescent="0.35">
      <c r="A682" t="s">
        <v>2926</v>
      </c>
      <c r="B682" t="s">
        <v>46</v>
      </c>
      <c r="C682">
        <v>3</v>
      </c>
      <c r="D682" s="1">
        <v>42778.446331018517</v>
      </c>
      <c r="E682" s="1">
        <v>42778.466215277775</v>
      </c>
      <c r="F682">
        <v>39.528449999999999</v>
      </c>
      <c r="G682">
        <v>-77.603363000000002</v>
      </c>
      <c r="H682" t="s">
        <v>47</v>
      </c>
      <c r="I682" t="s">
        <v>47</v>
      </c>
      <c r="J682">
        <v>0.01</v>
      </c>
      <c r="K682" t="s">
        <v>2927</v>
      </c>
      <c r="L682" t="s">
        <v>48</v>
      </c>
      <c r="M682" t="s">
        <v>2911</v>
      </c>
      <c r="N682" t="s">
        <v>2907</v>
      </c>
      <c r="O682" t="s">
        <v>2906</v>
      </c>
      <c r="P682" t="s">
        <v>2918</v>
      </c>
      <c r="Q682" t="s">
        <v>53</v>
      </c>
      <c r="R682" t="s">
        <v>54</v>
      </c>
      <c r="S682" t="s">
        <v>2912</v>
      </c>
      <c r="T682" s="1">
        <v>42778.419444444444</v>
      </c>
      <c r="U682">
        <v>1.4</v>
      </c>
      <c r="V682">
        <v>-14.5</v>
      </c>
      <c r="Y682">
        <v>0.5</v>
      </c>
      <c r="Z682" t="s">
        <v>457</v>
      </c>
      <c r="AA682">
        <v>10.4</v>
      </c>
      <c r="AB682">
        <v>0.03</v>
      </c>
      <c r="AC682" t="s">
        <v>70</v>
      </c>
      <c r="AD682" t="b">
        <v>0</v>
      </c>
      <c r="AE682" t="b">
        <v>0</v>
      </c>
      <c r="AF682" t="b">
        <v>0</v>
      </c>
      <c r="AG682" t="b">
        <v>0</v>
      </c>
      <c r="AH682" t="b">
        <v>0</v>
      </c>
      <c r="AI682" t="b">
        <v>0</v>
      </c>
      <c r="AJ682" t="b">
        <v>0</v>
      </c>
      <c r="AK682" t="b">
        <v>0</v>
      </c>
      <c r="AL682" t="b">
        <v>0</v>
      </c>
      <c r="AM682" t="b">
        <v>0</v>
      </c>
      <c r="AN682" t="b">
        <v>0</v>
      </c>
      <c r="AO682" t="b">
        <v>0</v>
      </c>
      <c r="AP682" t="b">
        <v>0</v>
      </c>
      <c r="AQ682" t="s">
        <v>61</v>
      </c>
      <c r="AR682" t="s">
        <v>61</v>
      </c>
      <c r="AS682" t="s">
        <v>61</v>
      </c>
      <c r="AT682" t="s">
        <v>61</v>
      </c>
      <c r="AU682">
        <f>INT(US_Accidents_March23__3[[#This Row],[Start_Time]])</f>
        <v>42778</v>
      </c>
      <c r="AV682">
        <f>HOUR(US_Accidents_March23__3[[#This Row],[Start_Time]])</f>
        <v>10</v>
      </c>
      <c r="AW682" t="str">
        <f>TEXT(US_Accidents_March23__3[[#This Row],[date]],"ddd")</f>
        <v>Sun</v>
      </c>
      <c r="AX682" t="str" cm="1">
        <f t="array" ref="AX682">_xlfn.IFS(US_Accidents_March23__3[[#This Row],[hour]]&lt;6,"NIGHT",US_Accidents_March23__3[[#This Row],[hour]]&lt;12,"MORNING",US_Accidents_March23__3[[#This Row],[hour]]&lt;17,"AFTERNOON",TRUE,"EVENING")</f>
        <v>MORNING</v>
      </c>
      <c r="AY682" t="str">
        <f>IF(WEEKDAY(US_Accidents_March23__3[[#This Row],[date]],2)&gt;5,"WEEKEND","WEEKDAY")</f>
        <v>WEEKEND</v>
      </c>
    </row>
    <row r="683" spans="1:51" x14ac:dyDescent="0.35">
      <c r="A683" t="s">
        <v>2928</v>
      </c>
      <c r="B683" t="s">
        <v>46</v>
      </c>
      <c r="C683">
        <v>2</v>
      </c>
      <c r="D683" s="1">
        <v>42782.245706018519</v>
      </c>
      <c r="E683" s="1">
        <v>42782.266342592593</v>
      </c>
      <c r="F683">
        <v>39.917701999999998</v>
      </c>
      <c r="G683">
        <v>-82.920624000000004</v>
      </c>
      <c r="H683" t="s">
        <v>47</v>
      </c>
      <c r="I683" t="s">
        <v>47</v>
      </c>
      <c r="J683">
        <v>0.01</v>
      </c>
      <c r="K683" t="s">
        <v>2929</v>
      </c>
      <c r="L683" t="s">
        <v>2888</v>
      </c>
      <c r="M683" t="s">
        <v>93</v>
      </c>
      <c r="N683" t="s">
        <v>59</v>
      </c>
      <c r="O683" t="s">
        <v>51</v>
      </c>
      <c r="P683" t="s">
        <v>394</v>
      </c>
      <c r="Q683" t="s">
        <v>53</v>
      </c>
      <c r="R683" t="s">
        <v>54</v>
      </c>
      <c r="S683" t="s">
        <v>184</v>
      </c>
      <c r="T683" s="1">
        <v>42782.246527777781</v>
      </c>
      <c r="U683">
        <v>27.7</v>
      </c>
      <c r="V683">
        <v>18.8</v>
      </c>
      <c r="W683">
        <v>62</v>
      </c>
      <c r="X683">
        <v>29.88</v>
      </c>
      <c r="Y683">
        <v>10</v>
      </c>
      <c r="Z683" t="s">
        <v>102</v>
      </c>
      <c r="AA683">
        <v>9.1999999999999993</v>
      </c>
      <c r="AC683" t="s">
        <v>70</v>
      </c>
      <c r="AD683" t="b">
        <v>0</v>
      </c>
      <c r="AE683" t="b">
        <v>0</v>
      </c>
      <c r="AF683" t="b">
        <v>0</v>
      </c>
      <c r="AG683" t="b">
        <v>0</v>
      </c>
      <c r="AH683" t="b">
        <v>0</v>
      </c>
      <c r="AI683" t="b">
        <v>0</v>
      </c>
      <c r="AJ683" t="b">
        <v>0</v>
      </c>
      <c r="AK683" t="b">
        <v>0</v>
      </c>
      <c r="AL683" t="b">
        <v>0</v>
      </c>
      <c r="AM683" t="b">
        <v>0</v>
      </c>
      <c r="AN683" t="b">
        <v>0</v>
      </c>
      <c r="AO683" t="b">
        <v>0</v>
      </c>
      <c r="AP683" t="b">
        <v>0</v>
      </c>
      <c r="AQ683" t="s">
        <v>57</v>
      </c>
      <c r="AR683" t="s">
        <v>57</v>
      </c>
      <c r="AS683" t="s">
        <v>57</v>
      </c>
      <c r="AT683" t="s">
        <v>61</v>
      </c>
      <c r="AU683">
        <f>INT(US_Accidents_March23__3[[#This Row],[Start_Time]])</f>
        <v>42782</v>
      </c>
      <c r="AV683">
        <f>HOUR(US_Accidents_March23__3[[#This Row],[Start_Time]])</f>
        <v>5</v>
      </c>
      <c r="AW683" t="str">
        <f>TEXT(US_Accidents_March23__3[[#This Row],[date]],"ddd")</f>
        <v>Thu</v>
      </c>
      <c r="AX683" t="str" cm="1">
        <f t="array" ref="AX683">_xlfn.IFS(US_Accidents_March23__3[[#This Row],[hour]]&lt;6,"NIGHT",US_Accidents_March23__3[[#This Row],[hour]]&lt;12,"MORNING",US_Accidents_March23__3[[#This Row],[hour]]&lt;17,"AFTERNOON",TRUE,"EVENING")</f>
        <v>NIGHT</v>
      </c>
      <c r="AY683" t="str">
        <f>IF(WEEKDAY(US_Accidents_March23__3[[#This Row],[date]],2)&gt;5,"WEEKEND","WEEKDAY")</f>
        <v>WEEKDAY</v>
      </c>
    </row>
    <row r="684" spans="1:51" x14ac:dyDescent="0.35">
      <c r="A684" t="s">
        <v>2940</v>
      </c>
      <c r="B684" t="s">
        <v>46</v>
      </c>
      <c r="C684">
        <v>2</v>
      </c>
      <c r="D684" s="1">
        <v>44812.33284722222</v>
      </c>
      <c r="E684" s="1">
        <v>44812.353437500002</v>
      </c>
      <c r="F684">
        <v>38.552672999999999</v>
      </c>
      <c r="G684">
        <v>-121.694534</v>
      </c>
      <c r="H684" t="s">
        <v>47</v>
      </c>
      <c r="I684" t="s">
        <v>47</v>
      </c>
      <c r="J684">
        <v>0</v>
      </c>
      <c r="K684" t="s">
        <v>2941</v>
      </c>
      <c r="L684" t="s">
        <v>1020</v>
      </c>
      <c r="M684" t="s">
        <v>944</v>
      </c>
      <c r="N684" t="s">
        <v>945</v>
      </c>
      <c r="O684" t="s">
        <v>910</v>
      </c>
      <c r="P684" t="s">
        <v>946</v>
      </c>
      <c r="Q684" t="s">
        <v>53</v>
      </c>
      <c r="R684" t="s">
        <v>911</v>
      </c>
      <c r="S684" t="s">
        <v>947</v>
      </c>
      <c r="T684" s="1">
        <v>44812.552083333336</v>
      </c>
      <c r="U684">
        <v>104</v>
      </c>
      <c r="V684">
        <v>104</v>
      </c>
      <c r="W684">
        <v>15</v>
      </c>
      <c r="X684">
        <v>29.66</v>
      </c>
      <c r="Y684">
        <v>10</v>
      </c>
      <c r="Z684" t="s">
        <v>84</v>
      </c>
      <c r="AA684">
        <v>7</v>
      </c>
      <c r="AB684">
        <v>0</v>
      </c>
      <c r="AC684" t="s">
        <v>1260</v>
      </c>
      <c r="AD684" t="b">
        <v>0</v>
      </c>
      <c r="AE684" t="b">
        <v>0</v>
      </c>
      <c r="AF684" t="b">
        <v>0</v>
      </c>
      <c r="AG684" t="b">
        <v>0</v>
      </c>
      <c r="AH684" t="b">
        <v>0</v>
      </c>
      <c r="AI684" t="b">
        <v>0</v>
      </c>
      <c r="AJ684" t="b">
        <v>0</v>
      </c>
      <c r="AK684" t="b">
        <v>0</v>
      </c>
      <c r="AL684" t="b">
        <v>0</v>
      </c>
      <c r="AM684" t="b">
        <v>0</v>
      </c>
      <c r="AN684" t="b">
        <v>0</v>
      </c>
      <c r="AO684" t="b">
        <v>0</v>
      </c>
      <c r="AP684" t="b">
        <v>0</v>
      </c>
      <c r="AQ684" t="s">
        <v>61</v>
      </c>
      <c r="AR684" t="s">
        <v>61</v>
      </c>
      <c r="AS684" t="s">
        <v>61</v>
      </c>
      <c r="AT684" t="s">
        <v>61</v>
      </c>
      <c r="AU684">
        <f>INT(US_Accidents_March23__3[[#This Row],[Start_Time]])</f>
        <v>44812</v>
      </c>
      <c r="AV684">
        <f>HOUR(US_Accidents_March23__3[[#This Row],[Start_Time]])</f>
        <v>7</v>
      </c>
      <c r="AW684" t="str">
        <f>TEXT(US_Accidents_March23__3[[#This Row],[date]],"ddd")</f>
        <v>Thu</v>
      </c>
      <c r="AX684" t="str" cm="1">
        <f t="array" ref="AX684">_xlfn.IFS(US_Accidents_March23__3[[#This Row],[hour]]&lt;6,"NIGHT",US_Accidents_March23__3[[#This Row],[hour]]&lt;12,"MORNING",US_Accidents_March23__3[[#This Row],[hour]]&lt;17,"AFTERNOON",TRUE,"EVENING")</f>
        <v>MORNING</v>
      </c>
      <c r="AY684" t="str">
        <f>IF(WEEKDAY(US_Accidents_March23__3[[#This Row],[date]],2)&gt;5,"WEEKEND","WEEKDAY")</f>
        <v>WEEKDAY</v>
      </c>
    </row>
    <row r="685" spans="1:51" x14ac:dyDescent="0.35">
      <c r="A685" t="s">
        <v>2962</v>
      </c>
      <c r="B685" t="s">
        <v>46</v>
      </c>
      <c r="C685">
        <v>1</v>
      </c>
      <c r="D685" s="1">
        <v>44811.2655787037</v>
      </c>
      <c r="E685" s="1">
        <v>44811.306168981479</v>
      </c>
      <c r="F685">
        <v>27.801278999999997</v>
      </c>
      <c r="G685">
        <v>-82.287193000000002</v>
      </c>
      <c r="H685" t="s">
        <v>47</v>
      </c>
      <c r="I685" t="s">
        <v>47</v>
      </c>
      <c r="J685">
        <v>0</v>
      </c>
      <c r="K685" t="s">
        <v>2963</v>
      </c>
      <c r="L685" t="s">
        <v>1581</v>
      </c>
      <c r="M685" t="s">
        <v>1570</v>
      </c>
      <c r="N685" t="s">
        <v>1250</v>
      </c>
      <c r="O685" t="s">
        <v>1564</v>
      </c>
      <c r="P685" t="s">
        <v>1575</v>
      </c>
      <c r="Q685" t="s">
        <v>53</v>
      </c>
      <c r="R685" t="s">
        <v>54</v>
      </c>
      <c r="S685" t="s">
        <v>1567</v>
      </c>
      <c r="T685" s="1">
        <v>44811.260416666664</v>
      </c>
      <c r="U685">
        <v>-35</v>
      </c>
      <c r="V685">
        <v>-35</v>
      </c>
      <c r="X685">
        <v>29.95</v>
      </c>
      <c r="Y685">
        <v>5</v>
      </c>
      <c r="Z685" t="s">
        <v>1346</v>
      </c>
      <c r="AA685">
        <v>0</v>
      </c>
      <c r="AB685">
        <v>0</v>
      </c>
      <c r="AC685" t="s">
        <v>1260</v>
      </c>
      <c r="AD685" t="b">
        <v>0</v>
      </c>
      <c r="AE685" t="b">
        <v>0</v>
      </c>
      <c r="AF685" t="b">
        <v>1</v>
      </c>
      <c r="AG685" t="b">
        <v>0</v>
      </c>
      <c r="AH685" t="b">
        <v>0</v>
      </c>
      <c r="AI685" t="b">
        <v>0</v>
      </c>
      <c r="AJ685" t="b">
        <v>0</v>
      </c>
      <c r="AK685" t="b">
        <v>0</v>
      </c>
      <c r="AL685" t="b">
        <v>0</v>
      </c>
      <c r="AM685" t="b">
        <v>1</v>
      </c>
      <c r="AN685" t="b">
        <v>0</v>
      </c>
      <c r="AO685" t="b">
        <v>0</v>
      </c>
      <c r="AP685" t="b">
        <v>0</v>
      </c>
      <c r="AQ685" t="s">
        <v>57</v>
      </c>
      <c r="AR685" t="s">
        <v>57</v>
      </c>
      <c r="AS685" t="s">
        <v>61</v>
      </c>
      <c r="AT685" t="s">
        <v>61</v>
      </c>
      <c r="AU685">
        <f>INT(US_Accidents_March23__3[[#This Row],[Start_Time]])</f>
        <v>44811</v>
      </c>
      <c r="AV685">
        <f>HOUR(US_Accidents_March23__3[[#This Row],[Start_Time]])</f>
        <v>6</v>
      </c>
      <c r="AW685" t="str">
        <f>TEXT(US_Accidents_March23__3[[#This Row],[date]],"ddd")</f>
        <v>Wed</v>
      </c>
      <c r="AX685" t="str" cm="1">
        <f t="array" ref="AX685">_xlfn.IFS(US_Accidents_March23__3[[#This Row],[hour]]&lt;6,"NIGHT",US_Accidents_March23__3[[#This Row],[hour]]&lt;12,"MORNING",US_Accidents_March23__3[[#This Row],[hour]]&lt;17,"AFTERNOON",TRUE,"EVENING")</f>
        <v>MORNING</v>
      </c>
      <c r="AY685" t="str">
        <f>IF(WEEKDAY(US_Accidents_March23__3[[#This Row],[date]],2)&gt;5,"WEEKEND","WEEKDAY")</f>
        <v>WEEKDAY</v>
      </c>
    </row>
    <row r="686" spans="1:51" x14ac:dyDescent="0.35">
      <c r="A686" t="s">
        <v>2965</v>
      </c>
      <c r="B686" t="s">
        <v>46</v>
      </c>
      <c r="C686">
        <v>3</v>
      </c>
      <c r="D686" s="1">
        <v>44810.677708333336</v>
      </c>
      <c r="E686" s="1">
        <v>44810.708715277775</v>
      </c>
      <c r="F686">
        <v>37.698135000000001</v>
      </c>
      <c r="G686">
        <v>-121.940079</v>
      </c>
      <c r="H686" t="s">
        <v>47</v>
      </c>
      <c r="I686" t="s">
        <v>47</v>
      </c>
      <c r="J686">
        <v>0</v>
      </c>
      <c r="K686" t="s">
        <v>2966</v>
      </c>
      <c r="L686" t="s">
        <v>2942</v>
      </c>
      <c r="M686" t="s">
        <v>922</v>
      </c>
      <c r="N686" t="s">
        <v>913</v>
      </c>
      <c r="O686" t="s">
        <v>910</v>
      </c>
      <c r="P686" t="s">
        <v>923</v>
      </c>
      <c r="Q686" t="s">
        <v>53</v>
      </c>
      <c r="R686" t="s">
        <v>911</v>
      </c>
      <c r="S686" t="s">
        <v>924</v>
      </c>
      <c r="T686" s="1">
        <v>44810.661805555559</v>
      </c>
      <c r="U686">
        <v>112</v>
      </c>
      <c r="V686">
        <v>112</v>
      </c>
      <c r="W686">
        <v>12</v>
      </c>
      <c r="X686">
        <v>29.32</v>
      </c>
      <c r="Y686">
        <v>10</v>
      </c>
      <c r="Z686" t="s">
        <v>96</v>
      </c>
      <c r="AA686">
        <v>12</v>
      </c>
      <c r="AB686">
        <v>0</v>
      </c>
      <c r="AC686" t="s">
        <v>1260</v>
      </c>
      <c r="AD686" t="b">
        <v>0</v>
      </c>
      <c r="AE686" t="b">
        <v>0</v>
      </c>
      <c r="AF686" t="b">
        <v>0</v>
      </c>
      <c r="AG686" t="b">
        <v>0</v>
      </c>
      <c r="AH686" t="b">
        <v>0</v>
      </c>
      <c r="AI686" t="b">
        <v>0</v>
      </c>
      <c r="AJ686" t="b">
        <v>0</v>
      </c>
      <c r="AK686" t="b">
        <v>0</v>
      </c>
      <c r="AL686" t="b">
        <v>0</v>
      </c>
      <c r="AM686" t="b">
        <v>0</v>
      </c>
      <c r="AN686" t="b">
        <v>0</v>
      </c>
      <c r="AO686" t="b">
        <v>0</v>
      </c>
      <c r="AP686" t="b">
        <v>0</v>
      </c>
      <c r="AQ686" t="s">
        <v>61</v>
      </c>
      <c r="AR686" t="s">
        <v>61</v>
      </c>
      <c r="AS686" t="s">
        <v>61</v>
      </c>
      <c r="AT686" t="s">
        <v>61</v>
      </c>
      <c r="AU686">
        <f>INT(US_Accidents_March23__3[[#This Row],[Start_Time]])</f>
        <v>44810</v>
      </c>
      <c r="AV686">
        <f>HOUR(US_Accidents_March23__3[[#This Row],[Start_Time]])</f>
        <v>16</v>
      </c>
      <c r="AW686" t="str">
        <f>TEXT(US_Accidents_March23__3[[#This Row],[date]],"ddd")</f>
        <v>Tue</v>
      </c>
      <c r="AX686" t="str" cm="1">
        <f t="array" ref="AX686">_xlfn.IFS(US_Accidents_March23__3[[#This Row],[hour]]&lt;6,"NIGHT",US_Accidents_March23__3[[#This Row],[hour]]&lt;12,"MORNING",US_Accidents_March23__3[[#This Row],[hour]]&lt;17,"AFTERNOON",TRUE,"EVENING")</f>
        <v>AFTERNOON</v>
      </c>
      <c r="AY686" t="str">
        <f>IF(WEEKDAY(US_Accidents_March23__3[[#This Row],[date]],2)&gt;5,"WEEKEND","WEEKDAY")</f>
        <v>WEEKDAY</v>
      </c>
    </row>
    <row r="687" spans="1:51" x14ac:dyDescent="0.35">
      <c r="A687" t="s">
        <v>2967</v>
      </c>
      <c r="B687" t="s">
        <v>46</v>
      </c>
      <c r="C687">
        <v>1</v>
      </c>
      <c r="D687" s="1">
        <v>44810.75540509259</v>
      </c>
      <c r="E687" s="1">
        <v>44810.7971412037</v>
      </c>
      <c r="F687">
        <v>36.762409000000012</v>
      </c>
      <c r="G687">
        <v>-119.77571100000002</v>
      </c>
      <c r="H687" t="s">
        <v>47</v>
      </c>
      <c r="I687" t="s">
        <v>47</v>
      </c>
      <c r="J687">
        <v>0</v>
      </c>
      <c r="K687" t="s">
        <v>2968</v>
      </c>
      <c r="L687" t="s">
        <v>2949</v>
      </c>
      <c r="M687" t="s">
        <v>1036</v>
      </c>
      <c r="N687" t="s">
        <v>1036</v>
      </c>
      <c r="O687" t="s">
        <v>910</v>
      </c>
      <c r="P687" t="s">
        <v>2938</v>
      </c>
      <c r="Q687" t="s">
        <v>53</v>
      </c>
      <c r="R687" t="s">
        <v>911</v>
      </c>
      <c r="S687" t="s">
        <v>2936</v>
      </c>
      <c r="T687" s="1">
        <v>44810.745138888888</v>
      </c>
      <c r="U687">
        <v>114</v>
      </c>
      <c r="V687">
        <v>114</v>
      </c>
      <c r="W687">
        <v>10</v>
      </c>
      <c r="X687">
        <v>29.37</v>
      </c>
      <c r="Y687">
        <v>10</v>
      </c>
      <c r="Z687" t="s">
        <v>102</v>
      </c>
      <c r="AA687">
        <v>6</v>
      </c>
      <c r="AB687">
        <v>0</v>
      </c>
      <c r="AC687" t="s">
        <v>362</v>
      </c>
      <c r="AD687" t="b">
        <v>0</v>
      </c>
      <c r="AE687" t="b">
        <v>0</v>
      </c>
      <c r="AF687" t="b">
        <v>0</v>
      </c>
      <c r="AG687" t="b">
        <v>0</v>
      </c>
      <c r="AH687" t="b">
        <v>0</v>
      </c>
      <c r="AI687" t="b">
        <v>0</v>
      </c>
      <c r="AJ687" t="b">
        <v>0</v>
      </c>
      <c r="AK687" t="b">
        <v>0</v>
      </c>
      <c r="AL687" t="b">
        <v>0</v>
      </c>
      <c r="AM687" t="b">
        <v>0</v>
      </c>
      <c r="AN687" t="b">
        <v>0</v>
      </c>
      <c r="AO687" t="b">
        <v>0</v>
      </c>
      <c r="AP687" t="b">
        <v>0</v>
      </c>
      <c r="AQ687" t="s">
        <v>61</v>
      </c>
      <c r="AR687" t="s">
        <v>61</v>
      </c>
      <c r="AS687" t="s">
        <v>61</v>
      </c>
      <c r="AT687" t="s">
        <v>61</v>
      </c>
      <c r="AU687">
        <f>INT(US_Accidents_March23__3[[#This Row],[Start_Time]])</f>
        <v>44810</v>
      </c>
      <c r="AV687">
        <f>HOUR(US_Accidents_March23__3[[#This Row],[Start_Time]])</f>
        <v>18</v>
      </c>
      <c r="AW687" t="str">
        <f>TEXT(US_Accidents_March23__3[[#This Row],[date]],"ddd")</f>
        <v>Tue</v>
      </c>
      <c r="AX687" t="str" cm="1">
        <f t="array" ref="AX687">_xlfn.IFS(US_Accidents_March23__3[[#This Row],[hour]]&lt;6,"NIGHT",US_Accidents_March23__3[[#This Row],[hour]]&lt;12,"MORNING",US_Accidents_March23__3[[#This Row],[hour]]&lt;17,"AFTERNOON",TRUE,"EVENING")</f>
        <v>EVENING</v>
      </c>
      <c r="AY687" t="str">
        <f>IF(WEEKDAY(US_Accidents_March23__3[[#This Row],[date]],2)&gt;5,"WEEKEND","WEEKDAY")</f>
        <v>WEEKDAY</v>
      </c>
    </row>
    <row r="688" spans="1:51" x14ac:dyDescent="0.35">
      <c r="A688" t="s">
        <v>2969</v>
      </c>
      <c r="B688" t="s">
        <v>46</v>
      </c>
      <c r="C688">
        <v>2</v>
      </c>
      <c r="D688" s="1">
        <v>44810.731180555558</v>
      </c>
      <c r="E688" s="1">
        <v>44810.750509259262</v>
      </c>
      <c r="F688">
        <v>38.637566</v>
      </c>
      <c r="G688">
        <v>-121.40774499999999</v>
      </c>
      <c r="H688" t="s">
        <v>47</v>
      </c>
      <c r="I688" t="s">
        <v>47</v>
      </c>
      <c r="J688">
        <v>0</v>
      </c>
      <c r="K688" t="s">
        <v>2970</v>
      </c>
      <c r="L688" t="s">
        <v>1244</v>
      </c>
      <c r="M688" t="s">
        <v>932</v>
      </c>
      <c r="N688" t="s">
        <v>932</v>
      </c>
      <c r="O688" t="s">
        <v>910</v>
      </c>
      <c r="P688" t="s">
        <v>992</v>
      </c>
      <c r="Q688" t="s">
        <v>53</v>
      </c>
      <c r="R688" t="s">
        <v>911</v>
      </c>
      <c r="S688" t="s">
        <v>935</v>
      </c>
      <c r="T688" s="1">
        <v>44810.729166666664</v>
      </c>
      <c r="U688">
        <v>113</v>
      </c>
      <c r="V688">
        <v>113</v>
      </c>
      <c r="W688">
        <v>11</v>
      </c>
      <c r="X688">
        <v>29.58</v>
      </c>
      <c r="Y688">
        <v>10</v>
      </c>
      <c r="Z688" t="s">
        <v>1320</v>
      </c>
      <c r="AA688">
        <v>6</v>
      </c>
      <c r="AB688">
        <v>0</v>
      </c>
      <c r="AC688" t="s">
        <v>1260</v>
      </c>
      <c r="AD688" t="b">
        <v>0</v>
      </c>
      <c r="AE688" t="b">
        <v>0</v>
      </c>
      <c r="AF688" t="b">
        <v>0</v>
      </c>
      <c r="AG688" t="b">
        <v>0</v>
      </c>
      <c r="AH688" t="b">
        <v>0</v>
      </c>
      <c r="AI688" t="b">
        <v>0</v>
      </c>
      <c r="AJ688" t="b">
        <v>0</v>
      </c>
      <c r="AK688" t="b">
        <v>0</v>
      </c>
      <c r="AL688" t="b">
        <v>0</v>
      </c>
      <c r="AM688" t="b">
        <v>0</v>
      </c>
      <c r="AN688" t="b">
        <v>0</v>
      </c>
      <c r="AO688" t="b">
        <v>0</v>
      </c>
      <c r="AP688" t="b">
        <v>0</v>
      </c>
      <c r="AQ688" t="s">
        <v>61</v>
      </c>
      <c r="AR688" t="s">
        <v>61</v>
      </c>
      <c r="AS688" t="s">
        <v>61</v>
      </c>
      <c r="AT688" t="s">
        <v>61</v>
      </c>
      <c r="AU688">
        <f>INT(US_Accidents_March23__3[[#This Row],[Start_Time]])</f>
        <v>44810</v>
      </c>
      <c r="AV688">
        <f>HOUR(US_Accidents_March23__3[[#This Row],[Start_Time]])</f>
        <v>17</v>
      </c>
      <c r="AW688" t="str">
        <f>TEXT(US_Accidents_March23__3[[#This Row],[date]],"ddd")</f>
        <v>Tue</v>
      </c>
      <c r="AX688" t="str" cm="1">
        <f t="array" ref="AX688">_xlfn.IFS(US_Accidents_March23__3[[#This Row],[hour]]&lt;6,"NIGHT",US_Accidents_March23__3[[#This Row],[hour]]&lt;12,"MORNING",US_Accidents_March23__3[[#This Row],[hour]]&lt;17,"AFTERNOON",TRUE,"EVENING")</f>
        <v>EVENING</v>
      </c>
      <c r="AY688" t="str">
        <f>IF(WEEKDAY(US_Accidents_March23__3[[#This Row],[date]],2)&gt;5,"WEEKEND","WEEKDAY")</f>
        <v>WEEKDAY</v>
      </c>
    </row>
    <row r="689" spans="1:51" x14ac:dyDescent="0.35">
      <c r="A689" t="s">
        <v>2971</v>
      </c>
      <c r="B689" t="s">
        <v>380</v>
      </c>
      <c r="C689">
        <v>1</v>
      </c>
      <c r="D689" s="1">
        <v>44810.613969907405</v>
      </c>
      <c r="E689" s="1">
        <v>44810.634270833332</v>
      </c>
      <c r="F689">
        <v>39.505710999999998</v>
      </c>
      <c r="G689">
        <v>-121.49720000000001</v>
      </c>
      <c r="H689" t="s">
        <v>47</v>
      </c>
      <c r="I689" t="s">
        <v>47</v>
      </c>
      <c r="J689">
        <v>0</v>
      </c>
      <c r="K689" t="s">
        <v>2972</v>
      </c>
      <c r="L689" t="s">
        <v>1070</v>
      </c>
      <c r="M689" t="s">
        <v>1057</v>
      </c>
      <c r="N689" t="s">
        <v>1042</v>
      </c>
      <c r="O689" t="s">
        <v>910</v>
      </c>
      <c r="P689" t="s">
        <v>2973</v>
      </c>
      <c r="Q689" t="s">
        <v>53</v>
      </c>
      <c r="R689" t="s">
        <v>911</v>
      </c>
      <c r="S689" t="s">
        <v>1043</v>
      </c>
      <c r="T689" s="1">
        <v>44810.620138888888</v>
      </c>
      <c r="U689">
        <v>110</v>
      </c>
      <c r="V689">
        <v>110</v>
      </c>
      <c r="W689">
        <v>14</v>
      </c>
      <c r="X689">
        <v>29.55</v>
      </c>
      <c r="Y689">
        <v>10</v>
      </c>
      <c r="Z689" t="s">
        <v>96</v>
      </c>
      <c r="AA689">
        <v>5</v>
      </c>
      <c r="AB689">
        <v>0</v>
      </c>
      <c r="AC689" t="s">
        <v>1260</v>
      </c>
      <c r="AD689" t="b">
        <v>0</v>
      </c>
      <c r="AE689" t="b">
        <v>0</v>
      </c>
      <c r="AF689" t="b">
        <v>0</v>
      </c>
      <c r="AG689" t="b">
        <v>0</v>
      </c>
      <c r="AH689" t="b">
        <v>0</v>
      </c>
      <c r="AI689" t="b">
        <v>0</v>
      </c>
      <c r="AJ689" t="b">
        <v>0</v>
      </c>
      <c r="AK689" t="b">
        <v>0</v>
      </c>
      <c r="AL689" t="b">
        <v>0</v>
      </c>
      <c r="AM689" t="b">
        <v>0</v>
      </c>
      <c r="AN689" t="b">
        <v>0</v>
      </c>
      <c r="AO689" t="b">
        <v>0</v>
      </c>
      <c r="AP689" t="b">
        <v>0</v>
      </c>
      <c r="AQ689" t="s">
        <v>61</v>
      </c>
      <c r="AR689" t="s">
        <v>61</v>
      </c>
      <c r="AS689" t="s">
        <v>61</v>
      </c>
      <c r="AT689" t="s">
        <v>61</v>
      </c>
      <c r="AU689">
        <f>INT(US_Accidents_March23__3[[#This Row],[Start_Time]])</f>
        <v>44810</v>
      </c>
      <c r="AV689">
        <f>HOUR(US_Accidents_March23__3[[#This Row],[Start_Time]])</f>
        <v>14</v>
      </c>
      <c r="AW689" t="str">
        <f>TEXT(US_Accidents_March23__3[[#This Row],[date]],"ddd")</f>
        <v>Tue</v>
      </c>
      <c r="AX689" t="str" cm="1">
        <f t="array" ref="AX689">_xlfn.IFS(US_Accidents_March23__3[[#This Row],[hour]]&lt;6,"NIGHT",US_Accidents_March23__3[[#This Row],[hour]]&lt;12,"MORNING",US_Accidents_March23__3[[#This Row],[hour]]&lt;17,"AFTERNOON",TRUE,"EVENING")</f>
        <v>AFTERNOON</v>
      </c>
      <c r="AY689" t="str">
        <f>IF(WEEKDAY(US_Accidents_March23__3[[#This Row],[date]],2)&gt;5,"WEEKEND","WEEKDAY")</f>
        <v>WEEKDAY</v>
      </c>
    </row>
    <row r="690" spans="1:51" x14ac:dyDescent="0.35">
      <c r="A690" t="s">
        <v>2984</v>
      </c>
      <c r="B690" t="s">
        <v>46</v>
      </c>
      <c r="C690">
        <v>2</v>
      </c>
      <c r="D690" s="1">
        <v>44804.337268518517</v>
      </c>
      <c r="E690" s="1">
        <v>44804.368414351855</v>
      </c>
      <c r="F690">
        <v>28.073788</v>
      </c>
      <c r="G690">
        <v>-82.350844999999978</v>
      </c>
      <c r="H690" t="s">
        <v>47</v>
      </c>
      <c r="I690" t="s">
        <v>47</v>
      </c>
      <c r="J690">
        <v>0</v>
      </c>
      <c r="K690" t="s">
        <v>2985</v>
      </c>
      <c r="L690" t="s">
        <v>249</v>
      </c>
      <c r="M690" t="s">
        <v>1563</v>
      </c>
      <c r="N690" t="s">
        <v>1250</v>
      </c>
      <c r="O690" t="s">
        <v>1564</v>
      </c>
      <c r="P690" t="s">
        <v>1571</v>
      </c>
      <c r="Q690" t="s">
        <v>53</v>
      </c>
      <c r="R690" t="s">
        <v>54</v>
      </c>
      <c r="S690" t="s">
        <v>1565</v>
      </c>
      <c r="T690" s="1">
        <v>44804.34375</v>
      </c>
      <c r="U690">
        <v>-35</v>
      </c>
      <c r="V690">
        <v>-50</v>
      </c>
      <c r="X690">
        <v>29.97</v>
      </c>
      <c r="Y690">
        <v>10</v>
      </c>
      <c r="Z690" t="s">
        <v>1301</v>
      </c>
      <c r="AA690">
        <v>5</v>
      </c>
      <c r="AB690">
        <v>0</v>
      </c>
      <c r="AC690" t="s">
        <v>1260</v>
      </c>
      <c r="AD690" t="b">
        <v>0</v>
      </c>
      <c r="AE690" t="b">
        <v>0</v>
      </c>
      <c r="AF690" t="b">
        <v>0</v>
      </c>
      <c r="AG690" t="b">
        <v>0</v>
      </c>
      <c r="AH690" t="b">
        <v>0</v>
      </c>
      <c r="AI690" t="b">
        <v>0</v>
      </c>
      <c r="AJ690" t="b">
        <v>0</v>
      </c>
      <c r="AK690" t="b">
        <v>0</v>
      </c>
      <c r="AL690" t="b">
        <v>0</v>
      </c>
      <c r="AM690" t="b">
        <v>0</v>
      </c>
      <c r="AN690" t="b">
        <v>0</v>
      </c>
      <c r="AO690" t="b">
        <v>0</v>
      </c>
      <c r="AP690" t="b">
        <v>0</v>
      </c>
      <c r="AQ690" t="s">
        <v>61</v>
      </c>
      <c r="AR690" t="s">
        <v>61</v>
      </c>
      <c r="AS690" t="s">
        <v>61</v>
      </c>
      <c r="AT690" t="s">
        <v>61</v>
      </c>
      <c r="AU690">
        <f>INT(US_Accidents_March23__3[[#This Row],[Start_Time]])</f>
        <v>44804</v>
      </c>
      <c r="AV690">
        <f>HOUR(US_Accidents_March23__3[[#This Row],[Start_Time]])</f>
        <v>8</v>
      </c>
      <c r="AW690" t="str">
        <f>TEXT(US_Accidents_March23__3[[#This Row],[date]],"ddd")</f>
        <v>Wed</v>
      </c>
      <c r="AX690" t="str" cm="1">
        <f t="array" ref="AX690">_xlfn.IFS(US_Accidents_March23__3[[#This Row],[hour]]&lt;6,"NIGHT",US_Accidents_March23__3[[#This Row],[hour]]&lt;12,"MORNING",US_Accidents_March23__3[[#This Row],[hour]]&lt;17,"AFTERNOON",TRUE,"EVENING")</f>
        <v>MORNING</v>
      </c>
      <c r="AY690" t="str">
        <f>IF(WEEKDAY(US_Accidents_March23__3[[#This Row],[date]],2)&gt;5,"WEEKEND","WEEKDAY")</f>
        <v>WEEKDAY</v>
      </c>
    </row>
    <row r="691" spans="1:51" x14ac:dyDescent="0.35">
      <c r="A691" t="s">
        <v>2997</v>
      </c>
      <c r="B691" t="s">
        <v>46</v>
      </c>
      <c r="C691">
        <v>3</v>
      </c>
      <c r="D691" s="1">
        <v>44759.701574074075</v>
      </c>
      <c r="E691" s="1">
        <v>44759.732928240737</v>
      </c>
      <c r="F691">
        <v>34.880271999999998</v>
      </c>
      <c r="G691">
        <v>-114.14826200000002</v>
      </c>
      <c r="H691" t="s">
        <v>47</v>
      </c>
      <c r="I691" t="s">
        <v>47</v>
      </c>
      <c r="J691">
        <v>0</v>
      </c>
      <c r="K691" t="s">
        <v>2998</v>
      </c>
      <c r="L691" t="s">
        <v>2964</v>
      </c>
      <c r="M691" t="s">
        <v>2986</v>
      </c>
      <c r="N691" t="s">
        <v>2931</v>
      </c>
      <c r="O691" t="s">
        <v>2932</v>
      </c>
      <c r="P691" t="s">
        <v>2993</v>
      </c>
      <c r="Q691" t="s">
        <v>53</v>
      </c>
      <c r="R691" t="s">
        <v>2924</v>
      </c>
      <c r="S691" t="s">
        <v>2981</v>
      </c>
      <c r="T691" s="1">
        <v>44759.7</v>
      </c>
      <c r="U691">
        <v>115</v>
      </c>
      <c r="V691">
        <v>115</v>
      </c>
      <c r="W691">
        <v>10</v>
      </c>
      <c r="X691">
        <v>28.93</v>
      </c>
      <c r="Y691">
        <v>20</v>
      </c>
      <c r="Z691" t="s">
        <v>1301</v>
      </c>
      <c r="AA691">
        <v>9</v>
      </c>
      <c r="AB691">
        <v>0</v>
      </c>
      <c r="AC691" t="s">
        <v>362</v>
      </c>
      <c r="AD691" t="b">
        <v>0</v>
      </c>
      <c r="AE691" t="b">
        <v>0</v>
      </c>
      <c r="AF691" t="b">
        <v>0</v>
      </c>
      <c r="AG691" t="b">
        <v>0</v>
      </c>
      <c r="AH691" t="b">
        <v>0</v>
      </c>
      <c r="AI691" t="b">
        <v>0</v>
      </c>
      <c r="AJ691" t="b">
        <v>0</v>
      </c>
      <c r="AK691" t="b">
        <v>0</v>
      </c>
      <c r="AL691" t="b">
        <v>0</v>
      </c>
      <c r="AM691" t="b">
        <v>0</v>
      </c>
      <c r="AN691" t="b">
        <v>0</v>
      </c>
      <c r="AO691" t="b">
        <v>0</v>
      </c>
      <c r="AP691" t="b">
        <v>0</v>
      </c>
      <c r="AQ691" t="s">
        <v>61</v>
      </c>
      <c r="AR691" t="s">
        <v>61</v>
      </c>
      <c r="AS691" t="s">
        <v>61</v>
      </c>
      <c r="AT691" t="s">
        <v>61</v>
      </c>
      <c r="AU691">
        <f>INT(US_Accidents_March23__3[[#This Row],[Start_Time]])</f>
        <v>44759</v>
      </c>
      <c r="AV691">
        <f>HOUR(US_Accidents_March23__3[[#This Row],[Start_Time]])</f>
        <v>16</v>
      </c>
      <c r="AW691" t="str">
        <f>TEXT(US_Accidents_March23__3[[#This Row],[date]],"ddd")</f>
        <v>Sun</v>
      </c>
      <c r="AX691" t="str" cm="1">
        <f t="array" ref="AX691">_xlfn.IFS(US_Accidents_March23__3[[#This Row],[hour]]&lt;6,"NIGHT",US_Accidents_March23__3[[#This Row],[hour]]&lt;12,"MORNING",US_Accidents_March23__3[[#This Row],[hour]]&lt;17,"AFTERNOON",TRUE,"EVENING")</f>
        <v>AFTERNOON</v>
      </c>
      <c r="AY691" t="str">
        <f>IF(WEEKDAY(US_Accidents_March23__3[[#This Row],[date]],2)&gt;5,"WEEKEND","WEEKDAY")</f>
        <v>WEEKEND</v>
      </c>
    </row>
    <row r="692" spans="1:51" x14ac:dyDescent="0.35">
      <c r="A692" t="s">
        <v>3018</v>
      </c>
      <c r="B692" t="s">
        <v>46</v>
      </c>
      <c r="C692">
        <v>2</v>
      </c>
      <c r="D692" s="1">
        <v>44631.358576388891</v>
      </c>
      <c r="E692" s="1">
        <v>44631.379155092596</v>
      </c>
      <c r="F692">
        <v>45.057976000000004</v>
      </c>
      <c r="G692">
        <v>-93.400847999999996</v>
      </c>
      <c r="H692" t="s">
        <v>47</v>
      </c>
      <c r="I692" t="s">
        <v>47</v>
      </c>
      <c r="J692">
        <v>0</v>
      </c>
      <c r="K692" t="s">
        <v>3019</v>
      </c>
      <c r="L692" t="s">
        <v>1041</v>
      </c>
      <c r="M692" t="s">
        <v>2950</v>
      </c>
      <c r="N692" t="s">
        <v>2951</v>
      </c>
      <c r="O692" t="s">
        <v>2933</v>
      </c>
      <c r="P692" t="s">
        <v>2992</v>
      </c>
      <c r="Q692" t="s">
        <v>53</v>
      </c>
      <c r="R692" t="s">
        <v>1679</v>
      </c>
      <c r="S692" t="s">
        <v>2952</v>
      </c>
      <c r="T692" s="1">
        <v>44631.370138888888</v>
      </c>
      <c r="U692">
        <v>5</v>
      </c>
      <c r="V692">
        <v>-13</v>
      </c>
      <c r="W692">
        <v>61</v>
      </c>
      <c r="X692">
        <v>29.15</v>
      </c>
      <c r="Y692">
        <v>10</v>
      </c>
      <c r="Z692" t="s">
        <v>882</v>
      </c>
      <c r="AA692">
        <v>15</v>
      </c>
      <c r="AB692">
        <v>0</v>
      </c>
      <c r="AC692" t="s">
        <v>1260</v>
      </c>
      <c r="AD692" t="b">
        <v>0</v>
      </c>
      <c r="AE692" t="b">
        <v>0</v>
      </c>
      <c r="AF692" t="b">
        <v>0</v>
      </c>
      <c r="AG692" t="b">
        <v>0</v>
      </c>
      <c r="AH692" t="b">
        <v>1</v>
      </c>
      <c r="AI692" t="b">
        <v>0</v>
      </c>
      <c r="AJ692" t="b">
        <v>0</v>
      </c>
      <c r="AK692" t="b">
        <v>0</v>
      </c>
      <c r="AL692" t="b">
        <v>0</v>
      </c>
      <c r="AM692" t="b">
        <v>0</v>
      </c>
      <c r="AN692" t="b">
        <v>0</v>
      </c>
      <c r="AO692" t="b">
        <v>0</v>
      </c>
      <c r="AP692" t="b">
        <v>0</v>
      </c>
      <c r="AQ692" t="s">
        <v>61</v>
      </c>
      <c r="AR692" t="s">
        <v>61</v>
      </c>
      <c r="AS692" t="s">
        <v>61</v>
      </c>
      <c r="AT692" t="s">
        <v>61</v>
      </c>
      <c r="AU692">
        <f>INT(US_Accidents_March23__3[[#This Row],[Start_Time]])</f>
        <v>44631</v>
      </c>
      <c r="AV692">
        <f>HOUR(US_Accidents_March23__3[[#This Row],[Start_Time]])</f>
        <v>8</v>
      </c>
      <c r="AW692" t="str">
        <f>TEXT(US_Accidents_March23__3[[#This Row],[date]],"ddd")</f>
        <v>Fri</v>
      </c>
      <c r="AX692" t="str" cm="1">
        <f t="array" ref="AX692">_xlfn.IFS(US_Accidents_March23__3[[#This Row],[hour]]&lt;6,"NIGHT",US_Accidents_March23__3[[#This Row],[hour]]&lt;12,"MORNING",US_Accidents_March23__3[[#This Row],[hour]]&lt;17,"AFTERNOON",TRUE,"EVENING")</f>
        <v>MORNING</v>
      </c>
      <c r="AY692" t="str">
        <f>IF(WEEKDAY(US_Accidents_March23__3[[#This Row],[date]],2)&gt;5,"WEEKEND","WEEKDAY")</f>
        <v>WEEKDAY</v>
      </c>
    </row>
    <row r="693" spans="1:51" x14ac:dyDescent="0.35">
      <c r="A693" t="s">
        <v>3020</v>
      </c>
      <c r="B693" t="s">
        <v>46</v>
      </c>
      <c r="C693">
        <v>2</v>
      </c>
      <c r="D693" s="1">
        <v>44617.301701388889</v>
      </c>
      <c r="E693" s="1">
        <v>44617.322337962964</v>
      </c>
      <c r="F693">
        <v>38.928554999999996</v>
      </c>
      <c r="G693">
        <v>-104.83075699999999</v>
      </c>
      <c r="H693" t="s">
        <v>47</v>
      </c>
      <c r="I693" t="s">
        <v>47</v>
      </c>
      <c r="J693">
        <v>0</v>
      </c>
      <c r="K693" t="s">
        <v>3021</v>
      </c>
      <c r="L693" t="s">
        <v>3022</v>
      </c>
      <c r="M693" t="s">
        <v>2978</v>
      </c>
      <c r="N693" t="s">
        <v>2948</v>
      </c>
      <c r="O693" t="s">
        <v>2935</v>
      </c>
      <c r="P693" t="s">
        <v>2996</v>
      </c>
      <c r="Q693" t="s">
        <v>53</v>
      </c>
      <c r="R693" t="s">
        <v>2924</v>
      </c>
      <c r="S693" t="s">
        <v>2979</v>
      </c>
      <c r="T693" s="1">
        <v>44617.290277777778</v>
      </c>
      <c r="U693">
        <v>-4</v>
      </c>
      <c r="V693">
        <v>-20</v>
      </c>
      <c r="W693">
        <v>77</v>
      </c>
      <c r="X693">
        <v>23.62</v>
      </c>
      <c r="Y693">
        <v>10</v>
      </c>
      <c r="Z693" t="s">
        <v>1459</v>
      </c>
      <c r="AA693">
        <v>9</v>
      </c>
      <c r="AB693">
        <v>0</v>
      </c>
      <c r="AC693" t="s">
        <v>1260</v>
      </c>
      <c r="AD693" t="b">
        <v>0</v>
      </c>
      <c r="AE693" t="b">
        <v>0</v>
      </c>
      <c r="AF693" t="b">
        <v>1</v>
      </c>
      <c r="AG693" t="b">
        <v>0</v>
      </c>
      <c r="AH693" t="b">
        <v>0</v>
      </c>
      <c r="AI693" t="b">
        <v>0</v>
      </c>
      <c r="AJ693" t="b">
        <v>0</v>
      </c>
      <c r="AK693" t="b">
        <v>0</v>
      </c>
      <c r="AL693" t="b">
        <v>0</v>
      </c>
      <c r="AM693" t="b">
        <v>0</v>
      </c>
      <c r="AN693" t="b">
        <v>0</v>
      </c>
      <c r="AO693" t="b">
        <v>1</v>
      </c>
      <c r="AP693" t="b">
        <v>0</v>
      </c>
      <c r="AQ693" t="s">
        <v>61</v>
      </c>
      <c r="AR693" t="s">
        <v>61</v>
      </c>
      <c r="AS693" t="s">
        <v>61</v>
      </c>
      <c r="AT693" t="s">
        <v>61</v>
      </c>
      <c r="AU693">
        <f>INT(US_Accidents_March23__3[[#This Row],[Start_Time]])</f>
        <v>44617</v>
      </c>
      <c r="AV693">
        <f>HOUR(US_Accidents_March23__3[[#This Row],[Start_Time]])</f>
        <v>7</v>
      </c>
      <c r="AW693" t="str">
        <f>TEXT(US_Accidents_March23__3[[#This Row],[date]],"ddd")</f>
        <v>Fri</v>
      </c>
      <c r="AX693" t="str" cm="1">
        <f t="array" ref="AX693">_xlfn.IFS(US_Accidents_March23__3[[#This Row],[hour]]&lt;6,"NIGHT",US_Accidents_March23__3[[#This Row],[hour]]&lt;12,"MORNING",US_Accidents_March23__3[[#This Row],[hour]]&lt;17,"AFTERNOON",TRUE,"EVENING")</f>
        <v>MORNING</v>
      </c>
      <c r="AY693" t="str">
        <f>IF(WEEKDAY(US_Accidents_March23__3[[#This Row],[date]],2)&gt;5,"WEEKEND","WEEKDAY")</f>
        <v>WEEKDAY</v>
      </c>
    </row>
    <row r="694" spans="1:51" x14ac:dyDescent="0.35">
      <c r="A694" t="s">
        <v>3023</v>
      </c>
      <c r="B694" t="s">
        <v>46</v>
      </c>
      <c r="C694">
        <v>2</v>
      </c>
      <c r="D694" s="1">
        <v>44616.316469907404</v>
      </c>
      <c r="E694" s="1">
        <v>44616.357418981483</v>
      </c>
      <c r="F694">
        <v>39.426040999999998</v>
      </c>
      <c r="G694">
        <v>-107.240227</v>
      </c>
      <c r="H694" t="s">
        <v>47</v>
      </c>
      <c r="I694" t="s">
        <v>47</v>
      </c>
      <c r="J694">
        <v>4.1100001335144034</v>
      </c>
      <c r="K694" t="s">
        <v>3024</v>
      </c>
      <c r="L694" t="s">
        <v>2976</v>
      </c>
      <c r="M694" t="s">
        <v>3000</v>
      </c>
      <c r="N694" t="s">
        <v>2884</v>
      </c>
      <c r="O694" t="s">
        <v>2935</v>
      </c>
      <c r="P694" t="s">
        <v>3001</v>
      </c>
      <c r="Q694" t="s">
        <v>53</v>
      </c>
      <c r="R694" t="s">
        <v>2924</v>
      </c>
      <c r="S694" t="s">
        <v>2988</v>
      </c>
      <c r="T694" s="1">
        <v>44616.315972222219</v>
      </c>
      <c r="U694">
        <v>-4</v>
      </c>
      <c r="V694">
        <v>-26</v>
      </c>
      <c r="W694">
        <v>78</v>
      </c>
      <c r="X694">
        <v>19.97</v>
      </c>
      <c r="Y694">
        <v>1</v>
      </c>
      <c r="Z694" t="s">
        <v>882</v>
      </c>
      <c r="AA694">
        <v>17</v>
      </c>
      <c r="AC694" t="s">
        <v>315</v>
      </c>
      <c r="AD694" t="b">
        <v>0</v>
      </c>
      <c r="AE694" t="b">
        <v>0</v>
      </c>
      <c r="AF694" t="b">
        <v>0</v>
      </c>
      <c r="AG694" t="b">
        <v>0</v>
      </c>
      <c r="AH694" t="b">
        <v>0</v>
      </c>
      <c r="AI694" t="b">
        <v>0</v>
      </c>
      <c r="AJ694" t="b">
        <v>0</v>
      </c>
      <c r="AK694" t="b">
        <v>0</v>
      </c>
      <c r="AL694" t="b">
        <v>0</v>
      </c>
      <c r="AM694" t="b">
        <v>0</v>
      </c>
      <c r="AN694" t="b">
        <v>0</v>
      </c>
      <c r="AO694" t="b">
        <v>0</v>
      </c>
      <c r="AP694" t="b">
        <v>0</v>
      </c>
      <c r="AQ694" t="s">
        <v>61</v>
      </c>
      <c r="AR694" t="s">
        <v>61</v>
      </c>
      <c r="AS694" t="s">
        <v>61</v>
      </c>
      <c r="AT694" t="s">
        <v>61</v>
      </c>
      <c r="AU694">
        <f>INT(US_Accidents_March23__3[[#This Row],[Start_Time]])</f>
        <v>44616</v>
      </c>
      <c r="AV694">
        <f>HOUR(US_Accidents_March23__3[[#This Row],[Start_Time]])</f>
        <v>7</v>
      </c>
      <c r="AW694" t="str">
        <f>TEXT(US_Accidents_March23__3[[#This Row],[date]],"ddd")</f>
        <v>Thu</v>
      </c>
      <c r="AX694" t="str" cm="1">
        <f t="array" ref="AX694">_xlfn.IFS(US_Accidents_March23__3[[#This Row],[hour]]&lt;6,"NIGHT",US_Accidents_March23__3[[#This Row],[hour]]&lt;12,"MORNING",US_Accidents_March23__3[[#This Row],[hour]]&lt;17,"AFTERNOON",TRUE,"EVENING")</f>
        <v>MORNING</v>
      </c>
      <c r="AY694" t="str">
        <f>IF(WEEKDAY(US_Accidents_March23__3[[#This Row],[date]],2)&gt;5,"WEEKEND","WEEKDAY")</f>
        <v>WEEKDAY</v>
      </c>
    </row>
    <row r="695" spans="1:51" x14ac:dyDescent="0.35">
      <c r="A695" t="s">
        <v>3025</v>
      </c>
      <c r="B695" t="s">
        <v>46</v>
      </c>
      <c r="C695">
        <v>4</v>
      </c>
      <c r="D695" s="1">
        <v>44615.308738425927</v>
      </c>
      <c r="E695" s="1">
        <v>44615.364131944443</v>
      </c>
      <c r="F695">
        <v>41.585346000000001</v>
      </c>
      <c r="G695">
        <v>-72.049697999999978</v>
      </c>
      <c r="H695" t="s">
        <v>47</v>
      </c>
      <c r="I695" t="s">
        <v>47</v>
      </c>
      <c r="J695">
        <v>6.0300002098083496</v>
      </c>
      <c r="K695" t="s">
        <v>3026</v>
      </c>
      <c r="L695" t="s">
        <v>2867</v>
      </c>
      <c r="M695" t="s">
        <v>2869</v>
      </c>
      <c r="N695" t="s">
        <v>2863</v>
      </c>
      <c r="O695" t="s">
        <v>2853</v>
      </c>
      <c r="P695" t="s">
        <v>2870</v>
      </c>
      <c r="Q695" t="s">
        <v>53</v>
      </c>
      <c r="R695" t="s">
        <v>54</v>
      </c>
      <c r="S695" t="s">
        <v>2864</v>
      </c>
      <c r="T695" s="1">
        <v>44615.304861111108</v>
      </c>
      <c r="U695">
        <v>-37</v>
      </c>
      <c r="V695">
        <v>-37</v>
      </c>
      <c r="X695">
        <v>29.91</v>
      </c>
      <c r="Y695">
        <v>4</v>
      </c>
      <c r="Z695" t="s">
        <v>1301</v>
      </c>
      <c r="AA695">
        <v>3</v>
      </c>
      <c r="AB695">
        <v>0</v>
      </c>
      <c r="AC695" t="s">
        <v>315</v>
      </c>
      <c r="AD695" t="b">
        <v>0</v>
      </c>
      <c r="AE695" t="b">
        <v>0</v>
      </c>
      <c r="AF695" t="b">
        <v>0</v>
      </c>
      <c r="AG695" t="b">
        <v>0</v>
      </c>
      <c r="AH695" t="b">
        <v>0</v>
      </c>
      <c r="AI695" t="b">
        <v>0</v>
      </c>
      <c r="AJ695" t="b">
        <v>0</v>
      </c>
      <c r="AK695" t="b">
        <v>0</v>
      </c>
      <c r="AL695" t="b">
        <v>0</v>
      </c>
      <c r="AM695" t="b">
        <v>0</v>
      </c>
      <c r="AN695" t="b">
        <v>0</v>
      </c>
      <c r="AO695" t="b">
        <v>0</v>
      </c>
      <c r="AP695" t="b">
        <v>0</v>
      </c>
      <c r="AQ695" t="s">
        <v>61</v>
      </c>
      <c r="AR695" t="s">
        <v>61</v>
      </c>
      <c r="AS695" t="s">
        <v>61</v>
      </c>
      <c r="AT695" t="s">
        <v>61</v>
      </c>
      <c r="AU695">
        <f>INT(US_Accidents_March23__3[[#This Row],[Start_Time]])</f>
        <v>44615</v>
      </c>
      <c r="AV695">
        <f>HOUR(US_Accidents_March23__3[[#This Row],[Start_Time]])</f>
        <v>7</v>
      </c>
      <c r="AW695" t="str">
        <f>TEXT(US_Accidents_March23__3[[#This Row],[date]],"ddd")</f>
        <v>Wed</v>
      </c>
      <c r="AX695" t="str" cm="1">
        <f t="array" ref="AX695">_xlfn.IFS(US_Accidents_March23__3[[#This Row],[hour]]&lt;6,"NIGHT",US_Accidents_March23__3[[#This Row],[hour]]&lt;12,"MORNING",US_Accidents_March23__3[[#This Row],[hour]]&lt;17,"AFTERNOON",TRUE,"EVENING")</f>
        <v>MORNING</v>
      </c>
      <c r="AY695" t="str">
        <f>IF(WEEKDAY(US_Accidents_March23__3[[#This Row],[date]],2)&gt;5,"WEEKEND","WEEKDAY")</f>
        <v>WEEKDAY</v>
      </c>
    </row>
    <row r="696" spans="1:51" x14ac:dyDescent="0.35">
      <c r="A696" t="s">
        <v>3027</v>
      </c>
      <c r="B696" t="s">
        <v>46</v>
      </c>
      <c r="C696">
        <v>2</v>
      </c>
      <c r="D696" s="1">
        <v>44615.247442129628</v>
      </c>
      <c r="E696" s="1">
        <v>44615.277465277781</v>
      </c>
      <c r="F696">
        <v>40.377929999999999</v>
      </c>
      <c r="G696">
        <v>-104.99271399999999</v>
      </c>
      <c r="H696" t="s">
        <v>47</v>
      </c>
      <c r="I696" t="s">
        <v>47</v>
      </c>
      <c r="J696">
        <v>3.2799999713897705</v>
      </c>
      <c r="K696" t="s">
        <v>3028</v>
      </c>
      <c r="L696" t="s">
        <v>2934</v>
      </c>
      <c r="M696" t="s">
        <v>136</v>
      </c>
      <c r="N696" t="s">
        <v>2980</v>
      </c>
      <c r="O696" t="s">
        <v>2935</v>
      </c>
      <c r="P696" t="s">
        <v>2987</v>
      </c>
      <c r="Q696" t="s">
        <v>53</v>
      </c>
      <c r="R696" t="s">
        <v>2924</v>
      </c>
      <c r="S696" t="s">
        <v>2957</v>
      </c>
      <c r="T696" s="1">
        <v>44615.24722222222</v>
      </c>
      <c r="U696">
        <v>-3</v>
      </c>
      <c r="V696">
        <v>-16</v>
      </c>
      <c r="W696">
        <v>79</v>
      </c>
      <c r="X696">
        <v>25.12</v>
      </c>
      <c r="Y696">
        <v>6</v>
      </c>
      <c r="Z696" t="s">
        <v>457</v>
      </c>
      <c r="AA696">
        <v>7</v>
      </c>
      <c r="AB696">
        <v>0</v>
      </c>
      <c r="AC696" t="s">
        <v>119</v>
      </c>
      <c r="AD696" t="b">
        <v>0</v>
      </c>
      <c r="AE696" t="b">
        <v>0</v>
      </c>
      <c r="AF696" t="b">
        <v>0</v>
      </c>
      <c r="AG696" t="b">
        <v>0</v>
      </c>
      <c r="AH696" t="b">
        <v>0</v>
      </c>
      <c r="AI696" t="b">
        <v>0</v>
      </c>
      <c r="AJ696" t="b">
        <v>0</v>
      </c>
      <c r="AK696" t="b">
        <v>0</v>
      </c>
      <c r="AL696" t="b">
        <v>0</v>
      </c>
      <c r="AM696" t="b">
        <v>0</v>
      </c>
      <c r="AN696" t="b">
        <v>0</v>
      </c>
      <c r="AO696" t="b">
        <v>0</v>
      </c>
      <c r="AP696" t="b">
        <v>0</v>
      </c>
      <c r="AQ696" t="s">
        <v>57</v>
      </c>
      <c r="AR696" t="s">
        <v>57</v>
      </c>
      <c r="AS696" t="s">
        <v>61</v>
      </c>
      <c r="AT696" t="s">
        <v>61</v>
      </c>
      <c r="AU696">
        <f>INT(US_Accidents_March23__3[[#This Row],[Start_Time]])</f>
        <v>44615</v>
      </c>
      <c r="AV696">
        <f>HOUR(US_Accidents_March23__3[[#This Row],[Start_Time]])</f>
        <v>5</v>
      </c>
      <c r="AW696" t="str">
        <f>TEXT(US_Accidents_March23__3[[#This Row],[date]],"ddd")</f>
        <v>Wed</v>
      </c>
      <c r="AX696" t="str" cm="1">
        <f t="array" ref="AX696">_xlfn.IFS(US_Accidents_March23__3[[#This Row],[hour]]&lt;6,"NIGHT",US_Accidents_March23__3[[#This Row],[hour]]&lt;12,"MORNING",US_Accidents_March23__3[[#This Row],[hour]]&lt;17,"AFTERNOON",TRUE,"EVENING")</f>
        <v>NIGHT</v>
      </c>
      <c r="AY696" t="str">
        <f>IF(WEEKDAY(US_Accidents_March23__3[[#This Row],[date]],2)&gt;5,"WEEKEND","WEEKDAY")</f>
        <v>WEEKDAY</v>
      </c>
    </row>
    <row r="697" spans="1:51" x14ac:dyDescent="0.35">
      <c r="A697" t="s">
        <v>3029</v>
      </c>
      <c r="B697" t="s">
        <v>46</v>
      </c>
      <c r="C697">
        <v>3</v>
      </c>
      <c r="D697" s="1">
        <v>44613.322187500002</v>
      </c>
      <c r="E697" s="1">
        <v>44613.342442129629</v>
      </c>
      <c r="F697">
        <v>46.847346999999999</v>
      </c>
      <c r="G697">
        <v>-96.81938199999999</v>
      </c>
      <c r="H697" t="s">
        <v>47</v>
      </c>
      <c r="I697" t="s">
        <v>47</v>
      </c>
      <c r="J697">
        <v>0</v>
      </c>
      <c r="K697" t="s">
        <v>3030</v>
      </c>
      <c r="L697" t="s">
        <v>3002</v>
      </c>
      <c r="M697" t="s">
        <v>3004</v>
      </c>
      <c r="N697" t="s">
        <v>1756</v>
      </c>
      <c r="O697" t="s">
        <v>3005</v>
      </c>
      <c r="P697" t="s">
        <v>3006</v>
      </c>
      <c r="Q697" t="s">
        <v>53</v>
      </c>
      <c r="R697" t="s">
        <v>1679</v>
      </c>
      <c r="S697" t="s">
        <v>3007</v>
      </c>
      <c r="T697" s="1">
        <v>44613.328472222223</v>
      </c>
      <c r="U697">
        <v>-3</v>
      </c>
      <c r="V697">
        <v>-27</v>
      </c>
      <c r="W697">
        <v>75</v>
      </c>
      <c r="X697">
        <v>29.27</v>
      </c>
      <c r="Y697">
        <v>0.5</v>
      </c>
      <c r="Z697" t="s">
        <v>1459</v>
      </c>
      <c r="AA697">
        <v>22</v>
      </c>
      <c r="AB697">
        <v>0</v>
      </c>
      <c r="AC697" t="s">
        <v>3017</v>
      </c>
      <c r="AD697" t="b">
        <v>0</v>
      </c>
      <c r="AE697" t="b">
        <v>0</v>
      </c>
      <c r="AF697" t="b">
        <v>0</v>
      </c>
      <c r="AG697" t="b">
        <v>0</v>
      </c>
      <c r="AH697" t="b">
        <v>0</v>
      </c>
      <c r="AI697" t="b">
        <v>0</v>
      </c>
      <c r="AJ697" t="b">
        <v>0</v>
      </c>
      <c r="AK697" t="b">
        <v>0</v>
      </c>
      <c r="AL697" t="b">
        <v>0</v>
      </c>
      <c r="AM697" t="b">
        <v>0</v>
      </c>
      <c r="AN697" t="b">
        <v>0</v>
      </c>
      <c r="AO697" t="b">
        <v>0</v>
      </c>
      <c r="AP697" t="b">
        <v>0</v>
      </c>
      <c r="AQ697" t="s">
        <v>61</v>
      </c>
      <c r="AR697" t="s">
        <v>61</v>
      </c>
      <c r="AS697" t="s">
        <v>61</v>
      </c>
      <c r="AT697" t="s">
        <v>61</v>
      </c>
      <c r="AU697">
        <f>INT(US_Accidents_March23__3[[#This Row],[Start_Time]])</f>
        <v>44613</v>
      </c>
      <c r="AV697">
        <f>HOUR(US_Accidents_March23__3[[#This Row],[Start_Time]])</f>
        <v>7</v>
      </c>
      <c r="AW697" t="str">
        <f>TEXT(US_Accidents_March23__3[[#This Row],[date]],"ddd")</f>
        <v>Mon</v>
      </c>
      <c r="AX697" t="str" cm="1">
        <f t="array" ref="AX697">_xlfn.IFS(US_Accidents_March23__3[[#This Row],[hour]]&lt;6,"NIGHT",US_Accidents_March23__3[[#This Row],[hour]]&lt;12,"MORNING",US_Accidents_March23__3[[#This Row],[hour]]&lt;17,"AFTERNOON",TRUE,"EVENING")</f>
        <v>MORNING</v>
      </c>
      <c r="AY697" t="str">
        <f>IF(WEEKDAY(US_Accidents_March23__3[[#This Row],[date]],2)&gt;5,"WEEKEND","WEEKDAY")</f>
        <v>WEEKDAY</v>
      </c>
    </row>
    <row r="698" spans="1:51" x14ac:dyDescent="0.35">
      <c r="A698" t="s">
        <v>3031</v>
      </c>
      <c r="B698" t="s">
        <v>46</v>
      </c>
      <c r="C698">
        <v>2</v>
      </c>
      <c r="D698" s="1">
        <v>44609.331805555557</v>
      </c>
      <c r="E698" s="1">
        <v>44609.352326388886</v>
      </c>
      <c r="F698">
        <v>44.948925000000003</v>
      </c>
      <c r="G698">
        <v>-93.040863000000002</v>
      </c>
      <c r="H698" t="s">
        <v>47</v>
      </c>
      <c r="I698" t="s">
        <v>47</v>
      </c>
      <c r="J698">
        <v>0</v>
      </c>
      <c r="K698" t="s">
        <v>3032</v>
      </c>
      <c r="L698" t="s">
        <v>2843</v>
      </c>
      <c r="M698" t="s">
        <v>2937</v>
      </c>
      <c r="N698" t="s">
        <v>2887</v>
      </c>
      <c r="O698" t="s">
        <v>2933</v>
      </c>
      <c r="P698" t="s">
        <v>2958</v>
      </c>
      <c r="Q698" t="s">
        <v>53</v>
      </c>
      <c r="R698" t="s">
        <v>1679</v>
      </c>
      <c r="S698" t="s">
        <v>2959</v>
      </c>
      <c r="T698" s="1">
        <v>44609.328472222223</v>
      </c>
      <c r="U698">
        <v>-1</v>
      </c>
      <c r="V698">
        <v>-22</v>
      </c>
      <c r="W698">
        <v>62</v>
      </c>
      <c r="X698">
        <v>29.57</v>
      </c>
      <c r="Y698">
        <v>10</v>
      </c>
      <c r="Z698" t="s">
        <v>118</v>
      </c>
      <c r="AA698">
        <v>18</v>
      </c>
      <c r="AB698">
        <v>0</v>
      </c>
      <c r="AC698" t="s">
        <v>1260</v>
      </c>
      <c r="AD698" t="b">
        <v>0</v>
      </c>
      <c r="AE698" t="b">
        <v>0</v>
      </c>
      <c r="AF698" t="b">
        <v>1</v>
      </c>
      <c r="AG698" t="b">
        <v>0</v>
      </c>
      <c r="AH698" t="b">
        <v>0</v>
      </c>
      <c r="AI698" t="b">
        <v>0</v>
      </c>
      <c r="AJ698" t="b">
        <v>0</v>
      </c>
      <c r="AK698" t="b">
        <v>0</v>
      </c>
      <c r="AL698" t="b">
        <v>0</v>
      </c>
      <c r="AM698" t="b">
        <v>0</v>
      </c>
      <c r="AN698" t="b">
        <v>0</v>
      </c>
      <c r="AO698" t="b">
        <v>1</v>
      </c>
      <c r="AP698" t="b">
        <v>0</v>
      </c>
      <c r="AQ698" t="s">
        <v>61</v>
      </c>
      <c r="AR698" t="s">
        <v>61</v>
      </c>
      <c r="AS698" t="s">
        <v>61</v>
      </c>
      <c r="AT698" t="s">
        <v>61</v>
      </c>
      <c r="AU698">
        <f>INT(US_Accidents_March23__3[[#This Row],[Start_Time]])</f>
        <v>44609</v>
      </c>
      <c r="AV698">
        <f>HOUR(US_Accidents_March23__3[[#This Row],[Start_Time]])</f>
        <v>7</v>
      </c>
      <c r="AW698" t="str">
        <f>TEXT(US_Accidents_March23__3[[#This Row],[date]],"ddd")</f>
        <v>Thu</v>
      </c>
      <c r="AX698" t="str" cm="1">
        <f t="array" ref="AX698">_xlfn.IFS(US_Accidents_March23__3[[#This Row],[hour]]&lt;6,"NIGHT",US_Accidents_March23__3[[#This Row],[hour]]&lt;12,"MORNING",US_Accidents_March23__3[[#This Row],[hour]]&lt;17,"AFTERNOON",TRUE,"EVENING")</f>
        <v>MORNING</v>
      </c>
      <c r="AY698" t="str">
        <f>IF(WEEKDAY(US_Accidents_March23__3[[#This Row],[date]],2)&gt;5,"WEEKEND","WEEKDAY")</f>
        <v>WEEKDAY</v>
      </c>
    </row>
    <row r="699" spans="1:51" x14ac:dyDescent="0.35">
      <c r="A699" t="s">
        <v>3033</v>
      </c>
      <c r="B699" t="s">
        <v>46</v>
      </c>
      <c r="C699">
        <v>3</v>
      </c>
      <c r="D699" s="1">
        <v>44596.517708333333</v>
      </c>
      <c r="E699" s="1">
        <v>44596.549155092594</v>
      </c>
      <c r="F699">
        <v>45.999229</v>
      </c>
      <c r="G699">
        <v>-95.730339000000001</v>
      </c>
      <c r="H699" t="s">
        <v>47</v>
      </c>
      <c r="I699" t="s">
        <v>47</v>
      </c>
      <c r="J699">
        <v>0</v>
      </c>
      <c r="K699" t="s">
        <v>3034</v>
      </c>
      <c r="L699" t="s">
        <v>2740</v>
      </c>
      <c r="M699" t="s">
        <v>2994</v>
      </c>
      <c r="N699" t="s">
        <v>1625</v>
      </c>
      <c r="O699" t="s">
        <v>2933</v>
      </c>
      <c r="P699" t="s">
        <v>2999</v>
      </c>
      <c r="Q699" t="s">
        <v>53</v>
      </c>
      <c r="R699" t="s">
        <v>1679</v>
      </c>
      <c r="S699" t="s">
        <v>2995</v>
      </c>
      <c r="T699" s="1">
        <v>44596.524305555555</v>
      </c>
      <c r="U699">
        <v>-6</v>
      </c>
      <c r="V699">
        <v>-29</v>
      </c>
      <c r="W699">
        <v>75</v>
      </c>
      <c r="X699">
        <v>29.11</v>
      </c>
      <c r="Y699">
        <v>7</v>
      </c>
      <c r="Z699" t="s">
        <v>118</v>
      </c>
      <c r="AA699">
        <v>18</v>
      </c>
      <c r="AB699">
        <v>0</v>
      </c>
      <c r="AC699" t="s">
        <v>362</v>
      </c>
      <c r="AD699" t="b">
        <v>0</v>
      </c>
      <c r="AE699" t="b">
        <v>0</v>
      </c>
      <c r="AF699" t="b">
        <v>0</v>
      </c>
      <c r="AG699" t="b">
        <v>0</v>
      </c>
      <c r="AH699" t="b">
        <v>0</v>
      </c>
      <c r="AI699" t="b">
        <v>0</v>
      </c>
      <c r="AJ699" t="b">
        <v>0</v>
      </c>
      <c r="AK699" t="b">
        <v>0</v>
      </c>
      <c r="AL699" t="b">
        <v>0</v>
      </c>
      <c r="AM699" t="b">
        <v>0</v>
      </c>
      <c r="AN699" t="b">
        <v>0</v>
      </c>
      <c r="AO699" t="b">
        <v>0</v>
      </c>
      <c r="AP699" t="b">
        <v>0</v>
      </c>
      <c r="AQ699" t="s">
        <v>61</v>
      </c>
      <c r="AR699" t="s">
        <v>61</v>
      </c>
      <c r="AS699" t="s">
        <v>61</v>
      </c>
      <c r="AT699" t="s">
        <v>61</v>
      </c>
      <c r="AU699">
        <f>INT(US_Accidents_March23__3[[#This Row],[Start_Time]])</f>
        <v>44596</v>
      </c>
      <c r="AV699">
        <f>HOUR(US_Accidents_March23__3[[#This Row],[Start_Time]])</f>
        <v>12</v>
      </c>
      <c r="AW699" t="str">
        <f>TEXT(US_Accidents_March23__3[[#This Row],[date]],"ddd")</f>
        <v>Fri</v>
      </c>
      <c r="AX699" t="str" cm="1">
        <f t="array" ref="AX699">_xlfn.IFS(US_Accidents_March23__3[[#This Row],[hour]]&lt;6,"NIGHT",US_Accidents_March23__3[[#This Row],[hour]]&lt;12,"MORNING",US_Accidents_March23__3[[#This Row],[hour]]&lt;17,"AFTERNOON",TRUE,"EVENING")</f>
        <v>AFTERNOON</v>
      </c>
      <c r="AY699" t="str">
        <f>IF(WEEKDAY(US_Accidents_March23__3[[#This Row],[date]],2)&gt;5,"WEEKEND","WEEKDAY")</f>
        <v>WEEKDAY</v>
      </c>
    </row>
    <row r="700" spans="1:51" x14ac:dyDescent="0.35">
      <c r="A700" t="s">
        <v>3035</v>
      </c>
      <c r="B700" t="s">
        <v>46</v>
      </c>
      <c r="C700">
        <v>2</v>
      </c>
      <c r="D700" s="1">
        <v>44595.269699074073</v>
      </c>
      <c r="E700" s="1">
        <v>44595.300625000003</v>
      </c>
      <c r="F700">
        <v>45.880039000000004</v>
      </c>
      <c r="G700">
        <v>-93.266090000000005</v>
      </c>
      <c r="H700" t="s">
        <v>47</v>
      </c>
      <c r="I700" t="s">
        <v>47</v>
      </c>
      <c r="J700">
        <v>0</v>
      </c>
      <c r="K700" t="s">
        <v>3036</v>
      </c>
      <c r="L700" t="s">
        <v>3037</v>
      </c>
      <c r="M700" t="s">
        <v>2953</v>
      </c>
      <c r="N700" t="s">
        <v>2954</v>
      </c>
      <c r="O700" t="s">
        <v>2933</v>
      </c>
      <c r="P700" t="s">
        <v>3038</v>
      </c>
      <c r="Q700" t="s">
        <v>53</v>
      </c>
      <c r="R700" t="s">
        <v>1679</v>
      </c>
      <c r="S700" t="s">
        <v>2955</v>
      </c>
      <c r="T700" s="1">
        <v>44595.274305555555</v>
      </c>
      <c r="U700">
        <v>-24</v>
      </c>
      <c r="V700">
        <v>-24</v>
      </c>
      <c r="W700">
        <v>69</v>
      </c>
      <c r="X700">
        <v>29.58</v>
      </c>
      <c r="Y700">
        <v>10</v>
      </c>
      <c r="Z700" t="s">
        <v>118</v>
      </c>
      <c r="AA700">
        <v>3</v>
      </c>
      <c r="AB700">
        <v>0</v>
      </c>
      <c r="AC700" t="s">
        <v>1260</v>
      </c>
      <c r="AD700" t="b">
        <v>0</v>
      </c>
      <c r="AE700" t="b">
        <v>0</v>
      </c>
      <c r="AF700" t="b">
        <v>0</v>
      </c>
      <c r="AG700" t="b">
        <v>0</v>
      </c>
      <c r="AH700" t="b">
        <v>0</v>
      </c>
      <c r="AI700" t="b">
        <v>0</v>
      </c>
      <c r="AJ700" t="b">
        <v>0</v>
      </c>
      <c r="AK700" t="b">
        <v>0</v>
      </c>
      <c r="AL700" t="b">
        <v>0</v>
      </c>
      <c r="AM700" t="b">
        <v>0</v>
      </c>
      <c r="AN700" t="b">
        <v>0</v>
      </c>
      <c r="AO700" t="b">
        <v>0</v>
      </c>
      <c r="AP700" t="b">
        <v>0</v>
      </c>
      <c r="AQ700" t="s">
        <v>57</v>
      </c>
      <c r="AR700" t="s">
        <v>57</v>
      </c>
      <c r="AS700" t="s">
        <v>61</v>
      </c>
      <c r="AT700" t="s">
        <v>61</v>
      </c>
      <c r="AU700">
        <f>INT(US_Accidents_March23__3[[#This Row],[Start_Time]])</f>
        <v>44595</v>
      </c>
      <c r="AV700">
        <f>HOUR(US_Accidents_March23__3[[#This Row],[Start_Time]])</f>
        <v>6</v>
      </c>
      <c r="AW700" t="str">
        <f>TEXT(US_Accidents_March23__3[[#This Row],[date]],"ddd")</f>
        <v>Thu</v>
      </c>
      <c r="AX700" t="str" cm="1">
        <f t="array" ref="AX700">_xlfn.IFS(US_Accidents_March23__3[[#This Row],[hour]]&lt;6,"NIGHT",US_Accidents_March23__3[[#This Row],[hour]]&lt;12,"MORNING",US_Accidents_March23__3[[#This Row],[hour]]&lt;17,"AFTERNOON",TRUE,"EVENING")</f>
        <v>MORNING</v>
      </c>
      <c r="AY700" t="str">
        <f>IF(WEEKDAY(US_Accidents_March23__3[[#This Row],[date]],2)&gt;5,"WEEKEND","WEEKDAY")</f>
        <v>WEEKDAY</v>
      </c>
    </row>
    <row r="701" spans="1:51" x14ac:dyDescent="0.35">
      <c r="A701" t="s">
        <v>3039</v>
      </c>
      <c r="B701" t="s">
        <v>46</v>
      </c>
      <c r="C701">
        <v>2</v>
      </c>
      <c r="D701" s="1">
        <v>44595.316111111111</v>
      </c>
      <c r="E701" s="1">
        <v>44595.33662037037</v>
      </c>
      <c r="F701">
        <v>44.838630999999999</v>
      </c>
      <c r="G701">
        <v>-93.099227999999997</v>
      </c>
      <c r="H701" t="s">
        <v>47</v>
      </c>
      <c r="I701" t="s">
        <v>47</v>
      </c>
      <c r="J701">
        <v>0</v>
      </c>
      <c r="K701" t="s">
        <v>3040</v>
      </c>
      <c r="L701" t="s">
        <v>3041</v>
      </c>
      <c r="M701" t="s">
        <v>3008</v>
      </c>
      <c r="N701" t="s">
        <v>1866</v>
      </c>
      <c r="O701" t="s">
        <v>2933</v>
      </c>
      <c r="P701" t="s">
        <v>3042</v>
      </c>
      <c r="Q701" t="s">
        <v>53</v>
      </c>
      <c r="R701" t="s">
        <v>1679</v>
      </c>
      <c r="S701" t="s">
        <v>2977</v>
      </c>
      <c r="T701" s="1">
        <v>44595.315972222219</v>
      </c>
      <c r="U701">
        <v>-8</v>
      </c>
      <c r="V701">
        <v>-21</v>
      </c>
      <c r="W701">
        <v>67</v>
      </c>
      <c r="X701">
        <v>29.8</v>
      </c>
      <c r="Y701">
        <v>10</v>
      </c>
      <c r="Z701" t="s">
        <v>154</v>
      </c>
      <c r="AA701">
        <v>6</v>
      </c>
      <c r="AB701">
        <v>0</v>
      </c>
      <c r="AC701" t="s">
        <v>1260</v>
      </c>
      <c r="AD701" t="b">
        <v>0</v>
      </c>
      <c r="AE701" t="b">
        <v>0</v>
      </c>
      <c r="AF701" t="b">
        <v>1</v>
      </c>
      <c r="AG701" t="b">
        <v>0</v>
      </c>
      <c r="AH701" t="b">
        <v>0</v>
      </c>
      <c r="AI701" t="b">
        <v>0</v>
      </c>
      <c r="AJ701" t="b">
        <v>0</v>
      </c>
      <c r="AK701" t="b">
        <v>0</v>
      </c>
      <c r="AL701" t="b">
        <v>0</v>
      </c>
      <c r="AM701" t="b">
        <v>0</v>
      </c>
      <c r="AN701" t="b">
        <v>0</v>
      </c>
      <c r="AO701" t="b">
        <v>0</v>
      </c>
      <c r="AP701" t="b">
        <v>0</v>
      </c>
      <c r="AQ701" t="s">
        <v>61</v>
      </c>
      <c r="AR701" t="s">
        <v>61</v>
      </c>
      <c r="AS701" t="s">
        <v>61</v>
      </c>
      <c r="AT701" t="s">
        <v>61</v>
      </c>
      <c r="AU701">
        <f>INT(US_Accidents_March23__3[[#This Row],[Start_Time]])</f>
        <v>44595</v>
      </c>
      <c r="AV701">
        <f>HOUR(US_Accidents_March23__3[[#This Row],[Start_Time]])</f>
        <v>7</v>
      </c>
      <c r="AW701" t="str">
        <f>TEXT(US_Accidents_March23__3[[#This Row],[date]],"ddd")</f>
        <v>Thu</v>
      </c>
      <c r="AX701" t="str" cm="1">
        <f t="array" ref="AX701">_xlfn.IFS(US_Accidents_March23__3[[#This Row],[hour]]&lt;6,"NIGHT",US_Accidents_March23__3[[#This Row],[hour]]&lt;12,"MORNING",US_Accidents_March23__3[[#This Row],[hour]]&lt;17,"AFTERNOON",TRUE,"EVENING")</f>
        <v>MORNING</v>
      </c>
      <c r="AY701" t="str">
        <f>IF(WEEKDAY(US_Accidents_March23__3[[#This Row],[date]],2)&gt;5,"WEEKEND","WEEKDAY")</f>
        <v>WEEKDAY</v>
      </c>
    </row>
    <row r="702" spans="1:51" x14ac:dyDescent="0.35">
      <c r="A702" t="s">
        <v>3043</v>
      </c>
      <c r="B702" t="s">
        <v>46</v>
      </c>
      <c r="C702">
        <v>2</v>
      </c>
      <c r="D702" s="1">
        <v>44595.315567129626</v>
      </c>
      <c r="E702" s="1">
        <v>44595.336076388892</v>
      </c>
      <c r="F702">
        <v>44.891292999999997</v>
      </c>
      <c r="G702">
        <v>-93.443314000000001</v>
      </c>
      <c r="H702" t="s">
        <v>47</v>
      </c>
      <c r="I702" t="s">
        <v>47</v>
      </c>
      <c r="J702">
        <v>0</v>
      </c>
      <c r="K702" t="s">
        <v>3044</v>
      </c>
      <c r="L702" t="s">
        <v>3009</v>
      </c>
      <c r="M702" t="s">
        <v>2989</v>
      </c>
      <c r="N702" t="s">
        <v>2951</v>
      </c>
      <c r="O702" t="s">
        <v>2933</v>
      </c>
      <c r="P702" t="s">
        <v>2990</v>
      </c>
      <c r="Q702" t="s">
        <v>53</v>
      </c>
      <c r="R702" t="s">
        <v>1679</v>
      </c>
      <c r="S702" t="s">
        <v>2961</v>
      </c>
      <c r="T702" s="1">
        <v>44595.328472222223</v>
      </c>
      <c r="U702">
        <v>-11</v>
      </c>
      <c r="V702">
        <v>-25</v>
      </c>
      <c r="W702">
        <v>75</v>
      </c>
      <c r="X702">
        <v>29.69</v>
      </c>
      <c r="Y702">
        <v>9</v>
      </c>
      <c r="Z702" t="s">
        <v>1459</v>
      </c>
      <c r="AA702">
        <v>6</v>
      </c>
      <c r="AB702">
        <v>0</v>
      </c>
      <c r="AC702" t="s">
        <v>1260</v>
      </c>
      <c r="AD702" t="b">
        <v>0</v>
      </c>
      <c r="AE702" t="b">
        <v>0</v>
      </c>
      <c r="AF702" t="b">
        <v>0</v>
      </c>
      <c r="AG702" t="b">
        <v>0</v>
      </c>
      <c r="AH702" t="b">
        <v>0</v>
      </c>
      <c r="AI702" t="b">
        <v>0</v>
      </c>
      <c r="AJ702" t="b">
        <v>0</v>
      </c>
      <c r="AK702" t="b">
        <v>0</v>
      </c>
      <c r="AL702" t="b">
        <v>0</v>
      </c>
      <c r="AM702" t="b">
        <v>0</v>
      </c>
      <c r="AN702" t="b">
        <v>0</v>
      </c>
      <c r="AO702" t="b">
        <v>0</v>
      </c>
      <c r="AP702" t="b">
        <v>0</v>
      </c>
      <c r="AQ702" t="s">
        <v>61</v>
      </c>
      <c r="AR702" t="s">
        <v>61</v>
      </c>
      <c r="AS702" t="s">
        <v>61</v>
      </c>
      <c r="AT702" t="s">
        <v>61</v>
      </c>
      <c r="AU702">
        <f>INT(US_Accidents_March23__3[[#This Row],[Start_Time]])</f>
        <v>44595</v>
      </c>
      <c r="AV702">
        <f>HOUR(US_Accidents_March23__3[[#This Row],[Start_Time]])</f>
        <v>7</v>
      </c>
      <c r="AW702" t="str">
        <f>TEXT(US_Accidents_March23__3[[#This Row],[date]],"ddd")</f>
        <v>Thu</v>
      </c>
      <c r="AX702" t="str" cm="1">
        <f t="array" ref="AX702">_xlfn.IFS(US_Accidents_March23__3[[#This Row],[hour]]&lt;6,"NIGHT",US_Accidents_March23__3[[#This Row],[hour]]&lt;12,"MORNING",US_Accidents_March23__3[[#This Row],[hour]]&lt;17,"AFTERNOON",TRUE,"EVENING")</f>
        <v>MORNING</v>
      </c>
      <c r="AY702" t="str">
        <f>IF(WEEKDAY(US_Accidents_March23__3[[#This Row],[date]],2)&gt;5,"WEEKEND","WEEKDAY")</f>
        <v>WEEKDAY</v>
      </c>
    </row>
    <row r="703" spans="1:51" x14ac:dyDescent="0.35">
      <c r="A703" t="s">
        <v>3045</v>
      </c>
      <c r="B703" t="s">
        <v>46</v>
      </c>
      <c r="C703">
        <v>2</v>
      </c>
      <c r="D703" s="1">
        <v>44594.444513888891</v>
      </c>
      <c r="E703" s="1">
        <v>44594.487604166665</v>
      </c>
      <c r="F703">
        <v>48.522812000000002</v>
      </c>
      <c r="G703">
        <v>-93.575203000000002</v>
      </c>
      <c r="H703" t="s">
        <v>47</v>
      </c>
      <c r="I703" t="s">
        <v>47</v>
      </c>
      <c r="J703">
        <v>0</v>
      </c>
      <c r="K703" t="s">
        <v>3046</v>
      </c>
      <c r="L703" t="s">
        <v>3014</v>
      </c>
      <c r="M703" t="s">
        <v>3010</v>
      </c>
      <c r="N703" t="s">
        <v>3011</v>
      </c>
      <c r="O703" t="s">
        <v>2933</v>
      </c>
      <c r="P703" t="s">
        <v>3047</v>
      </c>
      <c r="Q703" t="s">
        <v>53</v>
      </c>
      <c r="R703" t="s">
        <v>1679</v>
      </c>
      <c r="S703" t="s">
        <v>3012</v>
      </c>
      <c r="T703" s="1">
        <v>44594.45416666667</v>
      </c>
      <c r="U703">
        <v>-10</v>
      </c>
      <c r="V703">
        <v>-30</v>
      </c>
      <c r="W703">
        <v>65</v>
      </c>
      <c r="X703">
        <v>29.21</v>
      </c>
      <c r="Y703">
        <v>10</v>
      </c>
      <c r="Z703" t="s">
        <v>96</v>
      </c>
      <c r="AA703">
        <v>12</v>
      </c>
      <c r="AB703">
        <v>0</v>
      </c>
      <c r="AC703" t="s">
        <v>1260</v>
      </c>
      <c r="AD703" t="b">
        <v>0</v>
      </c>
      <c r="AE703" t="b">
        <v>0</v>
      </c>
      <c r="AF703" t="b">
        <v>0</v>
      </c>
      <c r="AG703" t="b">
        <v>0</v>
      </c>
      <c r="AH703" t="b">
        <v>1</v>
      </c>
      <c r="AI703" t="b">
        <v>0</v>
      </c>
      <c r="AJ703" t="b">
        <v>0</v>
      </c>
      <c r="AK703" t="b">
        <v>0</v>
      </c>
      <c r="AL703" t="b">
        <v>0</v>
      </c>
      <c r="AM703" t="b">
        <v>0</v>
      </c>
      <c r="AN703" t="b">
        <v>0</v>
      </c>
      <c r="AO703" t="b">
        <v>0</v>
      </c>
      <c r="AP703" t="b">
        <v>0</v>
      </c>
      <c r="AQ703" t="s">
        <v>61</v>
      </c>
      <c r="AR703" t="s">
        <v>61</v>
      </c>
      <c r="AS703" t="s">
        <v>61</v>
      </c>
      <c r="AT703" t="s">
        <v>61</v>
      </c>
      <c r="AU703">
        <f>INT(US_Accidents_March23__3[[#This Row],[Start_Time]])</f>
        <v>44594</v>
      </c>
      <c r="AV703">
        <f>HOUR(US_Accidents_March23__3[[#This Row],[Start_Time]])</f>
        <v>10</v>
      </c>
      <c r="AW703" t="str">
        <f>TEXT(US_Accidents_March23__3[[#This Row],[date]],"ddd")</f>
        <v>Wed</v>
      </c>
      <c r="AX703" t="str" cm="1">
        <f t="array" ref="AX703">_xlfn.IFS(US_Accidents_March23__3[[#This Row],[hour]]&lt;6,"NIGHT",US_Accidents_March23__3[[#This Row],[hour]]&lt;12,"MORNING",US_Accidents_March23__3[[#This Row],[hour]]&lt;17,"AFTERNOON",TRUE,"EVENING")</f>
        <v>MORNING</v>
      </c>
      <c r="AY703" t="str">
        <f>IF(WEEKDAY(US_Accidents_March23__3[[#This Row],[date]],2)&gt;5,"WEEKEND","WEEKDAY")</f>
        <v>WEEKDAY</v>
      </c>
    </row>
    <row r="704" spans="1:51" x14ac:dyDescent="0.35">
      <c r="A704" t="s">
        <v>3048</v>
      </c>
      <c r="B704" t="s">
        <v>380</v>
      </c>
      <c r="C704">
        <v>2</v>
      </c>
      <c r="D704" s="1">
        <v>44587.275937500002</v>
      </c>
      <c r="E704" s="1">
        <v>44587.317476851851</v>
      </c>
      <c r="F704">
        <v>45.106628000000001</v>
      </c>
      <c r="G704">
        <v>-93.393249999999995</v>
      </c>
      <c r="H704" t="s">
        <v>47</v>
      </c>
      <c r="I704" t="s">
        <v>47</v>
      </c>
      <c r="J704">
        <v>0.88999998569488525</v>
      </c>
      <c r="K704" t="s">
        <v>3049</v>
      </c>
      <c r="L704" t="s">
        <v>2960</v>
      </c>
      <c r="M704" t="s">
        <v>2950</v>
      </c>
      <c r="N704" t="s">
        <v>2951</v>
      </c>
      <c r="O704" t="s">
        <v>2933</v>
      </c>
      <c r="P704" t="s">
        <v>3013</v>
      </c>
      <c r="Q704" t="s">
        <v>53</v>
      </c>
      <c r="R704" t="s">
        <v>1679</v>
      </c>
      <c r="S704" t="s">
        <v>2952</v>
      </c>
      <c r="T704" s="1">
        <v>44587.286805555559</v>
      </c>
      <c r="U704">
        <v>-13</v>
      </c>
      <c r="V704">
        <v>-31</v>
      </c>
      <c r="W704">
        <v>71</v>
      </c>
      <c r="X704">
        <v>29.34</v>
      </c>
      <c r="Y704">
        <v>10</v>
      </c>
      <c r="Z704" t="s">
        <v>1301</v>
      </c>
      <c r="AA704">
        <v>9</v>
      </c>
      <c r="AB704">
        <v>0</v>
      </c>
      <c r="AC704" t="s">
        <v>1260</v>
      </c>
      <c r="AD704" t="b">
        <v>0</v>
      </c>
      <c r="AE704" t="b">
        <v>0</v>
      </c>
      <c r="AF704" t="b">
        <v>0</v>
      </c>
      <c r="AG704" t="b">
        <v>0</v>
      </c>
      <c r="AH704" t="b">
        <v>0</v>
      </c>
      <c r="AI704" t="b">
        <v>0</v>
      </c>
      <c r="AJ704" t="b">
        <v>0</v>
      </c>
      <c r="AK704" t="b">
        <v>0</v>
      </c>
      <c r="AL704" t="b">
        <v>0</v>
      </c>
      <c r="AM704" t="b">
        <v>0</v>
      </c>
      <c r="AN704" t="b">
        <v>0</v>
      </c>
      <c r="AO704" t="b">
        <v>0</v>
      </c>
      <c r="AP704" t="b">
        <v>0</v>
      </c>
      <c r="AQ704" t="s">
        <v>57</v>
      </c>
      <c r="AR704" t="s">
        <v>57</v>
      </c>
      <c r="AS704" t="s">
        <v>61</v>
      </c>
      <c r="AT704" t="s">
        <v>61</v>
      </c>
      <c r="AU704">
        <f>INT(US_Accidents_March23__3[[#This Row],[Start_Time]])</f>
        <v>44587</v>
      </c>
      <c r="AV704">
        <f>HOUR(US_Accidents_March23__3[[#This Row],[Start_Time]])</f>
        <v>6</v>
      </c>
      <c r="AW704" t="str">
        <f>TEXT(US_Accidents_March23__3[[#This Row],[date]],"ddd")</f>
        <v>Wed</v>
      </c>
      <c r="AX704" t="str" cm="1">
        <f t="array" ref="AX704">_xlfn.IFS(US_Accidents_March23__3[[#This Row],[hour]]&lt;6,"NIGHT",US_Accidents_March23__3[[#This Row],[hour]]&lt;12,"MORNING",US_Accidents_March23__3[[#This Row],[hour]]&lt;17,"AFTERNOON",TRUE,"EVENING")</f>
        <v>MORNING</v>
      </c>
      <c r="AY704" t="str">
        <f>IF(WEEKDAY(US_Accidents_March23__3[[#This Row],[date]],2)&gt;5,"WEEKEND","WEEKDAY")</f>
        <v>WEEKDAY</v>
      </c>
    </row>
    <row r="705" spans="1:51" x14ac:dyDescent="0.35">
      <c r="A705" t="s">
        <v>3050</v>
      </c>
      <c r="B705" t="s">
        <v>46</v>
      </c>
      <c r="C705">
        <v>3</v>
      </c>
      <c r="D705" s="1">
        <v>44587.256782407407</v>
      </c>
      <c r="E705" s="1">
        <v>44587.346851851849</v>
      </c>
      <c r="F705">
        <v>44.951576000000003</v>
      </c>
      <c r="G705">
        <v>-93.152366999999998</v>
      </c>
      <c r="H705" t="s">
        <v>47</v>
      </c>
      <c r="I705" t="s">
        <v>47</v>
      </c>
      <c r="J705">
        <v>0</v>
      </c>
      <c r="K705" t="s">
        <v>3051</v>
      </c>
      <c r="L705" t="s">
        <v>2740</v>
      </c>
      <c r="M705" t="s">
        <v>2937</v>
      </c>
      <c r="N705" t="s">
        <v>2887</v>
      </c>
      <c r="O705" t="s">
        <v>2933</v>
      </c>
      <c r="P705" t="s">
        <v>2991</v>
      </c>
      <c r="Q705" t="s">
        <v>53</v>
      </c>
      <c r="R705" t="s">
        <v>1679</v>
      </c>
      <c r="S705" t="s">
        <v>2959</v>
      </c>
      <c r="T705" s="1">
        <v>44587.263888888891</v>
      </c>
      <c r="U705">
        <v>-16</v>
      </c>
      <c r="V705">
        <v>-38</v>
      </c>
      <c r="W705">
        <v>79</v>
      </c>
      <c r="X705">
        <v>29.57</v>
      </c>
      <c r="Y705">
        <v>2</v>
      </c>
      <c r="Z705" t="s">
        <v>458</v>
      </c>
      <c r="AA705">
        <v>13</v>
      </c>
      <c r="AB705">
        <v>0</v>
      </c>
      <c r="AC705" t="s">
        <v>315</v>
      </c>
      <c r="AD705" t="b">
        <v>0</v>
      </c>
      <c r="AE705" t="b">
        <v>0</v>
      </c>
      <c r="AF705" t="b">
        <v>0</v>
      </c>
      <c r="AG705" t="b">
        <v>0</v>
      </c>
      <c r="AH705" t="b">
        <v>0</v>
      </c>
      <c r="AI705" t="b">
        <v>0</v>
      </c>
      <c r="AJ705" t="b">
        <v>0</v>
      </c>
      <c r="AK705" t="b">
        <v>0</v>
      </c>
      <c r="AL705" t="b">
        <v>0</v>
      </c>
      <c r="AM705" t="b">
        <v>0</v>
      </c>
      <c r="AN705" t="b">
        <v>0</v>
      </c>
      <c r="AO705" t="b">
        <v>0</v>
      </c>
      <c r="AP705" t="b">
        <v>0</v>
      </c>
      <c r="AQ705" t="s">
        <v>57</v>
      </c>
      <c r="AR705" t="s">
        <v>57</v>
      </c>
      <c r="AS705" t="s">
        <v>57</v>
      </c>
      <c r="AT705" t="s">
        <v>61</v>
      </c>
      <c r="AU705">
        <f>INT(US_Accidents_March23__3[[#This Row],[Start_Time]])</f>
        <v>44587</v>
      </c>
      <c r="AV705">
        <f>HOUR(US_Accidents_March23__3[[#This Row],[Start_Time]])</f>
        <v>6</v>
      </c>
      <c r="AW705" t="str">
        <f>TEXT(US_Accidents_March23__3[[#This Row],[date]],"ddd")</f>
        <v>Wed</v>
      </c>
      <c r="AX705" t="str" cm="1">
        <f t="array" ref="AX705">_xlfn.IFS(US_Accidents_March23__3[[#This Row],[hour]]&lt;6,"NIGHT",US_Accidents_March23__3[[#This Row],[hour]]&lt;12,"MORNING",US_Accidents_March23__3[[#This Row],[hour]]&lt;17,"AFTERNOON",TRUE,"EVENING")</f>
        <v>MORNING</v>
      </c>
      <c r="AY705" t="str">
        <f>IF(WEEKDAY(US_Accidents_March23__3[[#This Row],[date]],2)&gt;5,"WEEKEND","WEEKDAY")</f>
        <v>WEEKDAY</v>
      </c>
    </row>
    <row r="706" spans="1:51" x14ac:dyDescent="0.35">
      <c r="A706" t="s">
        <v>3052</v>
      </c>
      <c r="B706" t="s">
        <v>46</v>
      </c>
      <c r="C706">
        <v>2</v>
      </c>
      <c r="D706" s="1">
        <v>44587.298981481479</v>
      </c>
      <c r="E706" s="1">
        <v>44587.340555555558</v>
      </c>
      <c r="F706">
        <v>44.732985999999997</v>
      </c>
      <c r="G706">
        <v>-93.588715000000008</v>
      </c>
      <c r="H706" t="s">
        <v>47</v>
      </c>
      <c r="I706" t="s">
        <v>47</v>
      </c>
      <c r="J706">
        <v>0</v>
      </c>
      <c r="K706" t="s">
        <v>3053</v>
      </c>
      <c r="L706" t="s">
        <v>3003</v>
      </c>
      <c r="M706" t="s">
        <v>3015</v>
      </c>
      <c r="N706" t="s">
        <v>2395</v>
      </c>
      <c r="O706" t="s">
        <v>2933</v>
      </c>
      <c r="P706" t="s">
        <v>3016</v>
      </c>
      <c r="Q706" t="s">
        <v>53</v>
      </c>
      <c r="R706" t="s">
        <v>1679</v>
      </c>
      <c r="S706" t="s">
        <v>2961</v>
      </c>
      <c r="T706" s="1">
        <v>44587.286805555559</v>
      </c>
      <c r="U706">
        <v>-17</v>
      </c>
      <c r="V706">
        <v>-33</v>
      </c>
      <c r="W706">
        <v>78</v>
      </c>
      <c r="X706">
        <v>29.3</v>
      </c>
      <c r="Y706">
        <v>10</v>
      </c>
      <c r="Z706" t="s">
        <v>1301</v>
      </c>
      <c r="AA706">
        <v>7</v>
      </c>
      <c r="AB706">
        <v>0</v>
      </c>
      <c r="AC706" t="s">
        <v>1260</v>
      </c>
      <c r="AD706" t="b">
        <v>0</v>
      </c>
      <c r="AE706" t="b">
        <v>0</v>
      </c>
      <c r="AF706" t="b">
        <v>0</v>
      </c>
      <c r="AG706" t="b">
        <v>0</v>
      </c>
      <c r="AH706" t="b">
        <v>0</v>
      </c>
      <c r="AI706" t="b">
        <v>0</v>
      </c>
      <c r="AJ706" t="b">
        <v>0</v>
      </c>
      <c r="AK706" t="b">
        <v>0</v>
      </c>
      <c r="AL706" t="b">
        <v>0</v>
      </c>
      <c r="AM706" t="b">
        <v>0</v>
      </c>
      <c r="AN706" t="b">
        <v>0</v>
      </c>
      <c r="AO706" t="b">
        <v>0</v>
      </c>
      <c r="AP706" t="b">
        <v>0</v>
      </c>
      <c r="AQ706" t="s">
        <v>57</v>
      </c>
      <c r="AR706" t="s">
        <v>61</v>
      </c>
      <c r="AS706" t="s">
        <v>61</v>
      </c>
      <c r="AT706" t="s">
        <v>61</v>
      </c>
      <c r="AU706">
        <f>INT(US_Accidents_March23__3[[#This Row],[Start_Time]])</f>
        <v>44587</v>
      </c>
      <c r="AV706">
        <f>HOUR(US_Accidents_March23__3[[#This Row],[Start_Time]])</f>
        <v>7</v>
      </c>
      <c r="AW706" t="str">
        <f>TEXT(US_Accidents_March23__3[[#This Row],[date]],"ddd")</f>
        <v>Wed</v>
      </c>
      <c r="AX706" t="str" cm="1">
        <f t="array" ref="AX706">_xlfn.IFS(US_Accidents_March23__3[[#This Row],[hour]]&lt;6,"NIGHT",US_Accidents_March23__3[[#This Row],[hour]]&lt;12,"MORNING",US_Accidents_March23__3[[#This Row],[hour]]&lt;17,"AFTERNOON",TRUE,"EVENING")</f>
        <v>MORNING</v>
      </c>
      <c r="AY706" t="str">
        <f>IF(WEEKDAY(US_Accidents_March23__3[[#This Row],[date]],2)&gt;5,"WEEKEND","WEEKDAY")</f>
        <v>WEEKDAY</v>
      </c>
    </row>
    <row r="707" spans="1:51" x14ac:dyDescent="0.35">
      <c r="A707" t="s">
        <v>3054</v>
      </c>
      <c r="B707" t="s">
        <v>46</v>
      </c>
      <c r="C707">
        <v>2</v>
      </c>
      <c r="D707" s="1">
        <v>44587.238275462965</v>
      </c>
      <c r="E707" s="1">
        <v>44587.258842592593</v>
      </c>
      <c r="F707">
        <v>45.011955</v>
      </c>
      <c r="G707">
        <v>-93.055243999999988</v>
      </c>
      <c r="H707" t="s">
        <v>47</v>
      </c>
      <c r="I707" t="s">
        <v>47</v>
      </c>
      <c r="J707">
        <v>0</v>
      </c>
      <c r="K707" t="s">
        <v>3055</v>
      </c>
      <c r="L707" t="s">
        <v>2917</v>
      </c>
      <c r="M707" t="s">
        <v>2937</v>
      </c>
      <c r="N707" t="s">
        <v>2887</v>
      </c>
      <c r="O707" t="s">
        <v>2933</v>
      </c>
      <c r="P707" t="s">
        <v>2983</v>
      </c>
      <c r="Q707" t="s">
        <v>53</v>
      </c>
      <c r="R707" t="s">
        <v>1679</v>
      </c>
      <c r="S707" t="s">
        <v>2959</v>
      </c>
      <c r="T707" s="1">
        <v>44587.245138888888</v>
      </c>
      <c r="U707">
        <v>-17</v>
      </c>
      <c r="V707">
        <v>-36</v>
      </c>
      <c r="W707">
        <v>82</v>
      </c>
      <c r="X707">
        <v>29.59</v>
      </c>
      <c r="Y707">
        <v>10</v>
      </c>
      <c r="Z707" t="s">
        <v>458</v>
      </c>
      <c r="AA707">
        <v>9</v>
      </c>
      <c r="AB707">
        <v>0</v>
      </c>
      <c r="AC707" t="s">
        <v>1260</v>
      </c>
      <c r="AD707" t="b">
        <v>0</v>
      </c>
      <c r="AE707" t="b">
        <v>0</v>
      </c>
      <c r="AF707" t="b">
        <v>0</v>
      </c>
      <c r="AG707" t="b">
        <v>0</v>
      </c>
      <c r="AH707" t="b">
        <v>1</v>
      </c>
      <c r="AI707" t="b">
        <v>0</v>
      </c>
      <c r="AJ707" t="b">
        <v>0</v>
      </c>
      <c r="AK707" t="b">
        <v>0</v>
      </c>
      <c r="AL707" t="b">
        <v>0</v>
      </c>
      <c r="AM707" t="b">
        <v>0</v>
      </c>
      <c r="AN707" t="b">
        <v>0</v>
      </c>
      <c r="AO707" t="b">
        <v>0</v>
      </c>
      <c r="AP707" t="b">
        <v>0</v>
      </c>
      <c r="AQ707" t="s">
        <v>57</v>
      </c>
      <c r="AR707" t="s">
        <v>57</v>
      </c>
      <c r="AS707" t="s">
        <v>57</v>
      </c>
      <c r="AT707" t="s">
        <v>57</v>
      </c>
      <c r="AU707">
        <f>INT(US_Accidents_March23__3[[#This Row],[Start_Time]])</f>
        <v>44587</v>
      </c>
      <c r="AV707">
        <f>HOUR(US_Accidents_March23__3[[#This Row],[Start_Time]])</f>
        <v>5</v>
      </c>
      <c r="AW707" t="str">
        <f>TEXT(US_Accidents_March23__3[[#This Row],[date]],"ddd")</f>
        <v>Wed</v>
      </c>
      <c r="AX707" t="str" cm="1">
        <f t="array" ref="AX707">_xlfn.IFS(US_Accidents_March23__3[[#This Row],[hour]]&lt;6,"NIGHT",US_Accidents_March23__3[[#This Row],[hour]]&lt;12,"MORNING",US_Accidents_March23__3[[#This Row],[hour]]&lt;17,"AFTERNOON",TRUE,"EVENING")</f>
        <v>NIGHT</v>
      </c>
      <c r="AY707" t="str">
        <f>IF(WEEKDAY(US_Accidents_March23__3[[#This Row],[date]],2)&gt;5,"WEEKEND","WEEKDAY")</f>
        <v>WEEKDAY</v>
      </c>
    </row>
    <row r="708" spans="1:51" x14ac:dyDescent="0.35">
      <c r="A708" t="s">
        <v>3056</v>
      </c>
      <c r="B708" t="s">
        <v>46</v>
      </c>
      <c r="C708">
        <v>2</v>
      </c>
      <c r="D708" s="1">
        <v>44587.2966087963</v>
      </c>
      <c r="E708" s="1">
        <v>44587.33829861111</v>
      </c>
      <c r="F708">
        <v>44.964893000000004</v>
      </c>
      <c r="G708">
        <v>-93.28595</v>
      </c>
      <c r="H708" t="s">
        <v>47</v>
      </c>
      <c r="I708" t="s">
        <v>47</v>
      </c>
      <c r="J708">
        <v>0</v>
      </c>
      <c r="K708" t="s">
        <v>3057</v>
      </c>
      <c r="L708" t="s">
        <v>2339</v>
      </c>
      <c r="M708" t="s">
        <v>2950</v>
      </c>
      <c r="N708" t="s">
        <v>2951</v>
      </c>
      <c r="O708" t="s">
        <v>2933</v>
      </c>
      <c r="P708" t="s">
        <v>2975</v>
      </c>
      <c r="Q708" t="s">
        <v>53</v>
      </c>
      <c r="R708" t="s">
        <v>1679</v>
      </c>
      <c r="S708" t="s">
        <v>2946</v>
      </c>
      <c r="T708" s="1">
        <v>44587.286805555559</v>
      </c>
      <c r="U708">
        <v>-16</v>
      </c>
      <c r="V708">
        <v>-32</v>
      </c>
      <c r="W708">
        <v>79</v>
      </c>
      <c r="X708">
        <v>29.41</v>
      </c>
      <c r="Y708">
        <v>10</v>
      </c>
      <c r="Z708" t="s">
        <v>458</v>
      </c>
      <c r="AA708">
        <v>7</v>
      </c>
      <c r="AB708">
        <v>0</v>
      </c>
      <c r="AC708" t="s">
        <v>1260</v>
      </c>
      <c r="AD708" t="b">
        <v>0</v>
      </c>
      <c r="AE708" t="b">
        <v>0</v>
      </c>
      <c r="AF708" t="b">
        <v>0</v>
      </c>
      <c r="AG708" t="b">
        <v>0</v>
      </c>
      <c r="AH708" t="b">
        <v>0</v>
      </c>
      <c r="AI708" t="b">
        <v>0</v>
      </c>
      <c r="AJ708" t="b">
        <v>0</v>
      </c>
      <c r="AK708" t="b">
        <v>0</v>
      </c>
      <c r="AL708" t="b">
        <v>0</v>
      </c>
      <c r="AM708" t="b">
        <v>0</v>
      </c>
      <c r="AN708" t="b">
        <v>0</v>
      </c>
      <c r="AO708" t="b">
        <v>0</v>
      </c>
      <c r="AP708" t="b">
        <v>0</v>
      </c>
      <c r="AQ708" t="s">
        <v>57</v>
      </c>
      <c r="AR708" t="s">
        <v>61</v>
      </c>
      <c r="AS708" t="s">
        <v>61</v>
      </c>
      <c r="AT708" t="s">
        <v>61</v>
      </c>
      <c r="AU708">
        <f>INT(US_Accidents_March23__3[[#This Row],[Start_Time]])</f>
        <v>44587</v>
      </c>
      <c r="AV708">
        <f>HOUR(US_Accidents_March23__3[[#This Row],[Start_Time]])</f>
        <v>7</v>
      </c>
      <c r="AW708" t="str">
        <f>TEXT(US_Accidents_March23__3[[#This Row],[date]],"ddd")</f>
        <v>Wed</v>
      </c>
      <c r="AX708" t="str" cm="1">
        <f t="array" ref="AX708">_xlfn.IFS(US_Accidents_March23__3[[#This Row],[hour]]&lt;6,"NIGHT",US_Accidents_March23__3[[#This Row],[hour]]&lt;12,"MORNING",US_Accidents_March23__3[[#This Row],[hour]]&lt;17,"AFTERNOON",TRUE,"EVENING")</f>
        <v>MORNING</v>
      </c>
      <c r="AY708" t="str">
        <f>IF(WEEKDAY(US_Accidents_March23__3[[#This Row],[date]],2)&gt;5,"WEEKEND","WEEKDAY")</f>
        <v>WEEKDAY</v>
      </c>
    </row>
    <row r="709" spans="1:51" x14ac:dyDescent="0.35">
      <c r="A709" t="s">
        <v>3058</v>
      </c>
      <c r="B709" t="s">
        <v>46</v>
      </c>
      <c r="C709">
        <v>2</v>
      </c>
      <c r="D709" s="1">
        <v>44580.279479166667</v>
      </c>
      <c r="E709" s="1">
        <v>44580.310636574075</v>
      </c>
      <c r="F709">
        <v>47.629459000000004</v>
      </c>
      <c r="G709">
        <v>-95.982933000000003</v>
      </c>
      <c r="H709" t="s">
        <v>47</v>
      </c>
      <c r="I709" t="s">
        <v>47</v>
      </c>
      <c r="J709">
        <v>0</v>
      </c>
      <c r="K709" t="s">
        <v>3059</v>
      </c>
      <c r="L709" t="s">
        <v>3060</v>
      </c>
      <c r="M709" t="s">
        <v>3061</v>
      </c>
      <c r="N709" t="s">
        <v>1569</v>
      </c>
      <c r="O709" t="s">
        <v>2933</v>
      </c>
      <c r="P709" t="s">
        <v>3062</v>
      </c>
      <c r="Q709" t="s">
        <v>53</v>
      </c>
      <c r="R709" t="s">
        <v>1679</v>
      </c>
      <c r="S709" t="s">
        <v>3063</v>
      </c>
      <c r="T709" s="1">
        <v>44580.274305555555</v>
      </c>
      <c r="U709">
        <v>-8</v>
      </c>
      <c r="V709">
        <v>-28</v>
      </c>
      <c r="W709">
        <v>71</v>
      </c>
      <c r="X709">
        <v>28.91</v>
      </c>
      <c r="Y709">
        <v>5</v>
      </c>
      <c r="Z709" t="s">
        <v>118</v>
      </c>
      <c r="AA709">
        <v>13</v>
      </c>
      <c r="AB709">
        <v>0</v>
      </c>
      <c r="AC709" t="s">
        <v>1260</v>
      </c>
      <c r="AD709" t="b">
        <v>0</v>
      </c>
      <c r="AE709" t="b">
        <v>0</v>
      </c>
      <c r="AF709" t="b">
        <v>0</v>
      </c>
      <c r="AG709" t="b">
        <v>0</v>
      </c>
      <c r="AH709" t="b">
        <v>0</v>
      </c>
      <c r="AI709" t="b">
        <v>0</v>
      </c>
      <c r="AJ709" t="b">
        <v>0</v>
      </c>
      <c r="AK709" t="b">
        <v>0</v>
      </c>
      <c r="AL709" t="b">
        <v>0</v>
      </c>
      <c r="AM709" t="b">
        <v>0</v>
      </c>
      <c r="AN709" t="b">
        <v>0</v>
      </c>
      <c r="AO709" t="b">
        <v>0</v>
      </c>
      <c r="AP709" t="b">
        <v>0</v>
      </c>
      <c r="AQ709" t="s">
        <v>57</v>
      </c>
      <c r="AR709" t="s">
        <v>57</v>
      </c>
      <c r="AS709" t="s">
        <v>57</v>
      </c>
      <c r="AT709" t="s">
        <v>61</v>
      </c>
      <c r="AU709">
        <f>INT(US_Accidents_March23__3[[#This Row],[Start_Time]])</f>
        <v>44580</v>
      </c>
      <c r="AV709">
        <f>HOUR(US_Accidents_March23__3[[#This Row],[Start_Time]])</f>
        <v>6</v>
      </c>
      <c r="AW709" t="str">
        <f>TEXT(US_Accidents_March23__3[[#This Row],[date]],"ddd")</f>
        <v>Wed</v>
      </c>
      <c r="AX709" t="str" cm="1">
        <f t="array" ref="AX709">_xlfn.IFS(US_Accidents_March23__3[[#This Row],[hour]]&lt;6,"NIGHT",US_Accidents_March23__3[[#This Row],[hour]]&lt;12,"MORNING",US_Accidents_March23__3[[#This Row],[hour]]&lt;17,"AFTERNOON",TRUE,"EVENING")</f>
        <v>MORNING</v>
      </c>
      <c r="AY709" t="str">
        <f>IF(WEEKDAY(US_Accidents_March23__3[[#This Row],[date]],2)&gt;5,"WEEKEND","WEEKDAY")</f>
        <v>WEEKDAY</v>
      </c>
    </row>
    <row r="710" spans="1:51" x14ac:dyDescent="0.35">
      <c r="A710" t="s">
        <v>3066</v>
      </c>
      <c r="B710" t="s">
        <v>46</v>
      </c>
      <c r="C710">
        <v>2</v>
      </c>
      <c r="D710" s="1">
        <v>44420.591574074075</v>
      </c>
      <c r="E710" s="1">
        <v>44420.622476851851</v>
      </c>
      <c r="F710">
        <v>33.165042999999997</v>
      </c>
      <c r="G710">
        <v>-87.549956999999978</v>
      </c>
      <c r="H710" t="s">
        <v>47</v>
      </c>
      <c r="I710" t="s">
        <v>47</v>
      </c>
      <c r="J710">
        <v>0</v>
      </c>
      <c r="K710" t="s">
        <v>3065</v>
      </c>
      <c r="L710" t="s">
        <v>2974</v>
      </c>
      <c r="M710" t="s">
        <v>2943</v>
      </c>
      <c r="N710" t="s">
        <v>2943</v>
      </c>
      <c r="O710" t="s">
        <v>2930</v>
      </c>
      <c r="P710" t="s">
        <v>2956</v>
      </c>
      <c r="Q710" t="s">
        <v>53</v>
      </c>
      <c r="R710" t="s">
        <v>1679</v>
      </c>
      <c r="S710" t="s">
        <v>2944</v>
      </c>
      <c r="T710" s="1">
        <v>44420.614583333336</v>
      </c>
      <c r="U710">
        <v>196</v>
      </c>
      <c r="V710">
        <v>196</v>
      </c>
      <c r="W710">
        <v>49</v>
      </c>
      <c r="X710">
        <v>29.93</v>
      </c>
      <c r="Y710">
        <v>10</v>
      </c>
      <c r="Z710" t="s">
        <v>707</v>
      </c>
      <c r="AA710">
        <v>5</v>
      </c>
      <c r="AB710">
        <v>0</v>
      </c>
      <c r="AC710" t="s">
        <v>1260</v>
      </c>
      <c r="AD710" t="b">
        <v>0</v>
      </c>
      <c r="AE710" t="b">
        <v>0</v>
      </c>
      <c r="AF710" t="b">
        <v>0</v>
      </c>
      <c r="AG710" t="b">
        <v>1</v>
      </c>
      <c r="AH710" t="b">
        <v>0</v>
      </c>
      <c r="AI710" t="b">
        <v>0</v>
      </c>
      <c r="AJ710" t="b">
        <v>0</v>
      </c>
      <c r="AK710" t="b">
        <v>0</v>
      </c>
      <c r="AL710" t="b">
        <v>0</v>
      </c>
      <c r="AM710" t="b">
        <v>0</v>
      </c>
      <c r="AN710" t="b">
        <v>0</v>
      </c>
      <c r="AO710" t="b">
        <v>1</v>
      </c>
      <c r="AP710" t="b">
        <v>0</v>
      </c>
      <c r="AQ710" t="s">
        <v>61</v>
      </c>
      <c r="AR710" t="s">
        <v>61</v>
      </c>
      <c r="AS710" t="s">
        <v>61</v>
      </c>
      <c r="AT710" t="s">
        <v>61</v>
      </c>
      <c r="AU710">
        <f>INT(US_Accidents_March23__3[[#This Row],[Start_Time]])</f>
        <v>44420</v>
      </c>
      <c r="AV710">
        <f>HOUR(US_Accidents_March23__3[[#This Row],[Start_Time]])</f>
        <v>14</v>
      </c>
      <c r="AW710" t="str">
        <f>TEXT(US_Accidents_March23__3[[#This Row],[date]],"ddd")</f>
        <v>Thu</v>
      </c>
      <c r="AX710" t="str" cm="1">
        <f t="array" ref="AX710">_xlfn.IFS(US_Accidents_March23__3[[#This Row],[hour]]&lt;6,"NIGHT",US_Accidents_March23__3[[#This Row],[hour]]&lt;12,"MORNING",US_Accidents_March23__3[[#This Row],[hour]]&lt;17,"AFTERNOON",TRUE,"EVENING")</f>
        <v>AFTERNOON</v>
      </c>
      <c r="AY710" t="str">
        <f>IF(WEEKDAY(US_Accidents_March23__3[[#This Row],[date]],2)&gt;5,"WEEKEND","WEEKDAY")</f>
        <v>WEEKDAY</v>
      </c>
    </row>
    <row r="711" spans="1:51" x14ac:dyDescent="0.35">
      <c r="A711" t="s">
        <v>3067</v>
      </c>
      <c r="B711" t="s">
        <v>46</v>
      </c>
      <c r="C711">
        <v>3</v>
      </c>
      <c r="D711" s="1">
        <v>44364.697962962964</v>
      </c>
      <c r="E711" s="1">
        <v>44364.774710648147</v>
      </c>
      <c r="F711">
        <v>33.462128</v>
      </c>
      <c r="G711">
        <v>-112.065079</v>
      </c>
      <c r="H711" t="s">
        <v>47</v>
      </c>
      <c r="I711" t="s">
        <v>47</v>
      </c>
      <c r="J711">
        <v>0</v>
      </c>
      <c r="K711" t="s">
        <v>3064</v>
      </c>
      <c r="L711" t="s">
        <v>1251</v>
      </c>
      <c r="M711" t="s">
        <v>2923</v>
      </c>
      <c r="N711" t="s">
        <v>2939</v>
      </c>
      <c r="O711" t="s">
        <v>2932</v>
      </c>
      <c r="P711" t="s">
        <v>2982</v>
      </c>
      <c r="Q711" t="s">
        <v>53</v>
      </c>
      <c r="R711" t="s">
        <v>2924</v>
      </c>
      <c r="S711" t="s">
        <v>2945</v>
      </c>
      <c r="T711" s="1">
        <v>44364.70208333333</v>
      </c>
      <c r="U711">
        <v>117</v>
      </c>
      <c r="V711">
        <v>117</v>
      </c>
      <c r="W711">
        <v>7</v>
      </c>
      <c r="X711">
        <v>28.43</v>
      </c>
      <c r="Y711">
        <v>10</v>
      </c>
      <c r="Z711" t="s">
        <v>1301</v>
      </c>
      <c r="AA711">
        <v>12</v>
      </c>
      <c r="AB711">
        <v>0</v>
      </c>
      <c r="AC711" t="s">
        <v>1260</v>
      </c>
      <c r="AD711" t="b">
        <v>0</v>
      </c>
      <c r="AE711" t="b">
        <v>0</v>
      </c>
      <c r="AF711" t="b">
        <v>1</v>
      </c>
      <c r="AG711" t="b">
        <v>0</v>
      </c>
      <c r="AH711" t="b">
        <v>0</v>
      </c>
      <c r="AI711" t="b">
        <v>0</v>
      </c>
      <c r="AJ711" t="b">
        <v>0</v>
      </c>
      <c r="AK711" t="b">
        <v>0</v>
      </c>
      <c r="AL711" t="b">
        <v>0</v>
      </c>
      <c r="AM711" t="b">
        <v>0</v>
      </c>
      <c r="AN711" t="b">
        <v>0</v>
      </c>
      <c r="AO711" t="b">
        <v>1</v>
      </c>
      <c r="AP711" t="b">
        <v>0</v>
      </c>
      <c r="AQ711" t="s">
        <v>61</v>
      </c>
      <c r="AR711" t="s">
        <v>61</v>
      </c>
      <c r="AS711" t="s">
        <v>61</v>
      </c>
      <c r="AT711" t="s">
        <v>61</v>
      </c>
      <c r="AU711">
        <f>INT(US_Accidents_March23__3[[#This Row],[Start_Time]])</f>
        <v>44364</v>
      </c>
      <c r="AV711">
        <f>HOUR(US_Accidents_March23__3[[#This Row],[Start_Time]])</f>
        <v>16</v>
      </c>
      <c r="AW711" t="str">
        <f>TEXT(US_Accidents_March23__3[[#This Row],[date]],"ddd")</f>
        <v>Thu</v>
      </c>
      <c r="AX711" t="str" cm="1">
        <f t="array" ref="AX711">_xlfn.IFS(US_Accidents_March23__3[[#This Row],[hour]]&lt;6,"NIGHT",US_Accidents_March23__3[[#This Row],[hour]]&lt;12,"MORNING",US_Accidents_March23__3[[#This Row],[hour]]&lt;17,"AFTERNOON",TRUE,"EVENING")</f>
        <v>AFTERNOON</v>
      </c>
      <c r="AY711" t="str">
        <f>IF(WEEKDAY(US_Accidents_March23__3[[#This Row],[date]],2)&gt;5,"WEEKEND","WEEKDAY")</f>
        <v>WEEKDAY</v>
      </c>
    </row>
    <row r="712" spans="1:51" x14ac:dyDescent="0.35">
      <c r="A712" t="s">
        <v>3068</v>
      </c>
      <c r="B712" t="s">
        <v>46</v>
      </c>
      <c r="C712">
        <v>3</v>
      </c>
      <c r="D712" s="1">
        <v>44364.734224537038</v>
      </c>
      <c r="E712" s="1">
        <v>44364.776608796295</v>
      </c>
      <c r="F712">
        <v>33.447310999999999</v>
      </c>
      <c r="G712">
        <v>-112.03711699999999</v>
      </c>
      <c r="H712" t="s">
        <v>47</v>
      </c>
      <c r="I712" t="s">
        <v>47</v>
      </c>
      <c r="J712">
        <v>0</v>
      </c>
      <c r="K712" t="s">
        <v>1551</v>
      </c>
      <c r="L712" t="s">
        <v>1271</v>
      </c>
      <c r="M712" t="s">
        <v>2923</v>
      </c>
      <c r="N712" t="s">
        <v>2939</v>
      </c>
      <c r="O712" t="s">
        <v>2932</v>
      </c>
      <c r="P712" t="s">
        <v>2947</v>
      </c>
      <c r="Q712" t="s">
        <v>53</v>
      </c>
      <c r="R712" t="s">
        <v>2924</v>
      </c>
      <c r="S712" t="s">
        <v>2945</v>
      </c>
      <c r="T712" s="1">
        <v>44364.743750000001</v>
      </c>
      <c r="U712">
        <v>116</v>
      </c>
      <c r="V712">
        <v>116</v>
      </c>
      <c r="W712">
        <v>7</v>
      </c>
      <c r="X712">
        <v>28.41</v>
      </c>
      <c r="Y712">
        <v>10</v>
      </c>
      <c r="Z712" t="s">
        <v>85</v>
      </c>
      <c r="AA712">
        <v>8</v>
      </c>
      <c r="AB712">
        <v>0</v>
      </c>
      <c r="AC712" t="s">
        <v>1260</v>
      </c>
      <c r="AD712" t="b">
        <v>0</v>
      </c>
      <c r="AE712" t="b">
        <v>0</v>
      </c>
      <c r="AF712" t="b">
        <v>0</v>
      </c>
      <c r="AG712" t="b">
        <v>0</v>
      </c>
      <c r="AH712" t="b">
        <v>0</v>
      </c>
      <c r="AI712" t="b">
        <v>0</v>
      </c>
      <c r="AJ712" t="b">
        <v>0</v>
      </c>
      <c r="AK712" t="b">
        <v>0</v>
      </c>
      <c r="AL712" t="b">
        <v>0</v>
      </c>
      <c r="AM712" t="b">
        <v>0</v>
      </c>
      <c r="AN712" t="b">
        <v>0</v>
      </c>
      <c r="AO712" t="b">
        <v>0</v>
      </c>
      <c r="AP712" t="b">
        <v>0</v>
      </c>
      <c r="AQ712" t="s">
        <v>61</v>
      </c>
      <c r="AR712" t="s">
        <v>61</v>
      </c>
      <c r="AS712" t="s">
        <v>61</v>
      </c>
      <c r="AT712" t="s">
        <v>61</v>
      </c>
      <c r="AU712">
        <f>INT(US_Accidents_March23__3[[#This Row],[Start_Time]])</f>
        <v>44364</v>
      </c>
      <c r="AV712">
        <f>HOUR(US_Accidents_March23__3[[#This Row],[Start_Time]])</f>
        <v>17</v>
      </c>
      <c r="AW712" t="str">
        <f>TEXT(US_Accidents_March23__3[[#This Row],[date]],"ddd")</f>
        <v>Thu</v>
      </c>
      <c r="AX712" t="str" cm="1">
        <f t="array" ref="AX712">_xlfn.IFS(US_Accidents_March23__3[[#This Row],[hour]]&lt;6,"NIGHT",US_Accidents_March23__3[[#This Row],[hour]]&lt;12,"MORNING",US_Accidents_March23__3[[#This Row],[hour]]&lt;17,"AFTERNOON",TRUE,"EVENING")</f>
        <v>EVENING</v>
      </c>
      <c r="AY712" t="str">
        <f>IF(WEEKDAY(US_Accidents_March23__3[[#This Row],[date]],2)&gt;5,"WEEKEND","WEEKDAY")</f>
        <v>WEEKDAY</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84E0D9-6624-458C-B8E9-2D4977D4AC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pivot 1</vt:lpstr>
      <vt:lpstr>PIVOT2</vt:lpstr>
      <vt:lpstr>pivot3</vt:lpstr>
      <vt:lpstr>PIVOT 4</vt:lpstr>
      <vt:lpstr>PIVOT 5</vt:lpstr>
      <vt:lpstr>pivot 6</vt:lpstr>
      <vt:lpstr>TOTAL ACCIDENTS</vt:lpstr>
      <vt:lpstr>US_Accidents_March23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Gupta</dc:creator>
  <cp:lastModifiedBy>Priyanka Gupta</cp:lastModifiedBy>
  <dcterms:created xsi:type="dcterms:W3CDTF">2025-08-25T15:04:58Z</dcterms:created>
  <dcterms:modified xsi:type="dcterms:W3CDTF">2025-09-02T15:44:45Z</dcterms:modified>
</cp:coreProperties>
</file>