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935" yWindow="270" windowWidth="12120" windowHeight="8775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externalReferences>
    <externalReference r:id="rId7"/>
  </externalReference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Sheet'!$1:$71</definedName>
  </definedNames>
  <calcPr calcId="145621"/>
</workbook>
</file>

<file path=xl/calcChain.xml><?xml version="1.0" encoding="utf-8"?>
<calcChain xmlns="http://schemas.openxmlformats.org/spreadsheetml/2006/main">
  <c r="AB7" i="1" l="1"/>
  <c r="AB6" i="1" s="1"/>
  <c r="AB5" i="1"/>
  <c r="AG7" i="1"/>
  <c r="AG5" i="1" s="1"/>
  <c r="AG6" i="1"/>
  <c r="AF7" i="1"/>
  <c r="AF6" i="1"/>
  <c r="AF5" i="1"/>
  <c r="AE7" i="1"/>
  <c r="AE6" i="1" s="1"/>
  <c r="AE5" i="1"/>
  <c r="AD7" i="1"/>
  <c r="AH7" i="1"/>
  <c r="AH5" i="1"/>
  <c r="AK71" i="1"/>
  <c r="AK70" i="1"/>
  <c r="AK69" i="1"/>
  <c r="G121" i="6" s="1"/>
  <c r="AK68" i="1"/>
  <c r="G120" i="6" s="1"/>
  <c r="AK67" i="1"/>
  <c r="AK66" i="1"/>
  <c r="AK65" i="1"/>
  <c r="AK64" i="1"/>
  <c r="G116" i="6" s="1"/>
  <c r="AK63" i="1"/>
  <c r="AK62" i="1"/>
  <c r="AK61" i="1"/>
  <c r="AK60" i="1"/>
  <c r="G112" i="6" s="1"/>
  <c r="AK59" i="1"/>
  <c r="G111" i="6"/>
  <c r="AK58" i="1"/>
  <c r="G110" i="6" s="1"/>
  <c r="AK57" i="1"/>
  <c r="AK56" i="1"/>
  <c r="AK55" i="1"/>
  <c r="AK54" i="1"/>
  <c r="G106" i="6" s="1"/>
  <c r="AK53" i="1"/>
  <c r="AK52" i="1"/>
  <c r="AK51" i="1"/>
  <c r="G101" i="6" s="1"/>
  <c r="AK50" i="1"/>
  <c r="G100" i="6" s="1"/>
  <c r="AK49" i="1"/>
  <c r="AK48" i="1"/>
  <c r="AK47" i="1"/>
  <c r="G97" i="6" s="1"/>
  <c r="AK46" i="1"/>
  <c r="AK45" i="1"/>
  <c r="AK44" i="1"/>
  <c r="AK43" i="1"/>
  <c r="G93" i="6" s="1"/>
  <c r="AK42" i="1"/>
  <c r="AK41" i="1"/>
  <c r="AK40" i="1"/>
  <c r="AK39" i="1"/>
  <c r="G89" i="6" s="1"/>
  <c r="AK38" i="1"/>
  <c r="G88" i="6" s="1"/>
  <c r="AK37" i="1"/>
  <c r="AK36" i="1"/>
  <c r="AK35" i="1"/>
  <c r="G85" i="6" s="1"/>
  <c r="AK34" i="1"/>
  <c r="G84" i="6" s="1"/>
  <c r="AK33" i="1"/>
  <c r="AK32" i="1"/>
  <c r="AK31" i="1"/>
  <c r="G81" i="6" s="1"/>
  <c r="AK30" i="1"/>
  <c r="G80" i="6" s="1"/>
  <c r="AK29" i="1"/>
  <c r="AK28" i="1"/>
  <c r="AK27" i="1"/>
  <c r="G77" i="6" s="1"/>
  <c r="AK26" i="1"/>
  <c r="G76" i="6" s="1"/>
  <c r="AK25" i="1"/>
  <c r="AK24" i="1"/>
  <c r="AK23" i="1"/>
  <c r="G73" i="6" s="1"/>
  <c r="AK22" i="1"/>
  <c r="G72" i="6" s="1"/>
  <c r="AK21" i="1"/>
  <c r="AK20" i="1"/>
  <c r="AK19" i="1"/>
  <c r="G69" i="6" s="1"/>
  <c r="AK18" i="1"/>
  <c r="G68" i="6" s="1"/>
  <c r="AK17" i="1"/>
  <c r="G67" i="6" s="1"/>
  <c r="AK16" i="1"/>
  <c r="G66" i="6" s="1"/>
  <c r="AK15" i="1"/>
  <c r="G65" i="6" s="1"/>
  <c r="AK14" i="1"/>
  <c r="AK13" i="1"/>
  <c r="G63" i="6" s="1"/>
  <c r="AK12" i="1"/>
  <c r="G62" i="6" s="1"/>
  <c r="AK11" i="1"/>
  <c r="G61" i="6" s="1"/>
  <c r="AK10" i="1"/>
  <c r="G60" i="6" s="1"/>
  <c r="AK9" i="1"/>
  <c r="AK8" i="1"/>
  <c r="X3" i="1"/>
  <c r="B10" i="6"/>
  <c r="D10" i="6" s="1"/>
  <c r="E10" i="6" s="1"/>
  <c r="F10" i="6" s="1"/>
  <c r="C10" i="6"/>
  <c r="B11" i="6"/>
  <c r="D11" i="6" s="1"/>
  <c r="C11" i="6"/>
  <c r="B12" i="6"/>
  <c r="D12" i="6" s="1"/>
  <c r="C12" i="6"/>
  <c r="B13" i="6"/>
  <c r="D13" i="6"/>
  <c r="E13" i="6" s="1"/>
  <c r="C13" i="6"/>
  <c r="B14" i="6"/>
  <c r="D14" i="6"/>
  <c r="E14" i="6"/>
  <c r="F14" i="6" s="1"/>
  <c r="C14" i="6"/>
  <c r="B15" i="6"/>
  <c r="D15" i="6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/>
  <c r="E19" i="6" s="1"/>
  <c r="F19" i="6" s="1"/>
  <c r="B20" i="6"/>
  <c r="D20" i="6"/>
  <c r="E20" i="6"/>
  <c r="C20" i="6"/>
  <c r="B21" i="6"/>
  <c r="D21" i="6"/>
  <c r="C21" i="6"/>
  <c r="B22" i="6"/>
  <c r="D22" i="6" s="1"/>
  <c r="E22" i="6" s="1"/>
  <c r="C22" i="6"/>
  <c r="B23" i="6"/>
  <c r="D23" i="6" s="1"/>
  <c r="B24" i="6"/>
  <c r="D24" i="6"/>
  <c r="E24" i="6" s="1"/>
  <c r="C24" i="6"/>
  <c r="B25" i="6"/>
  <c r="D25" i="6"/>
  <c r="C25" i="6"/>
  <c r="B26" i="6"/>
  <c r="D26" i="6" s="1"/>
  <c r="C26" i="6"/>
  <c r="B27" i="6"/>
  <c r="D27" i="6"/>
  <c r="B28" i="6"/>
  <c r="D28" i="6"/>
  <c r="C28" i="6"/>
  <c r="B29" i="6"/>
  <c r="D29" i="6" s="1"/>
  <c r="B30" i="6"/>
  <c r="D30" i="6"/>
  <c r="B31" i="6"/>
  <c r="D31" i="6" s="1"/>
  <c r="B32" i="6"/>
  <c r="D32" i="6" s="1"/>
  <c r="C32" i="6"/>
  <c r="B33" i="6"/>
  <c r="D33" i="6"/>
  <c r="C33" i="6"/>
  <c r="B34" i="6"/>
  <c r="D34" i="6" s="1"/>
  <c r="C34" i="6"/>
  <c r="B35" i="6"/>
  <c r="D35" i="6" s="1"/>
  <c r="B36" i="6"/>
  <c r="D36" i="6"/>
  <c r="C36" i="6"/>
  <c r="B37" i="6"/>
  <c r="D37" i="6" s="1"/>
  <c r="E37" i="6" s="1"/>
  <c r="C37" i="6"/>
  <c r="B38" i="6"/>
  <c r="D38" i="6" s="1"/>
  <c r="C38" i="6"/>
  <c r="B39" i="6"/>
  <c r="D39" i="6" s="1"/>
  <c r="E39" i="6" s="1"/>
  <c r="C39" i="6"/>
  <c r="B40" i="6"/>
  <c r="D40" i="6" s="1"/>
  <c r="C40" i="6"/>
  <c r="B41" i="6"/>
  <c r="D41" i="6" s="1"/>
  <c r="E41" i="6" s="1"/>
  <c r="C41" i="6"/>
  <c r="B42" i="6"/>
  <c r="D42" i="6" s="1"/>
  <c r="E42" i="6" s="1"/>
  <c r="C42" i="6"/>
  <c r="B43" i="6"/>
  <c r="D43" i="6" s="1"/>
  <c r="C43" i="6"/>
  <c r="B44" i="6"/>
  <c r="D44" i="6" s="1"/>
  <c r="C44" i="6"/>
  <c r="B45" i="6"/>
  <c r="D45" i="6"/>
  <c r="C45" i="6"/>
  <c r="B46" i="6"/>
  <c r="D46" i="6"/>
  <c r="C46" i="6"/>
  <c r="B47" i="6"/>
  <c r="D47" i="6"/>
  <c r="B48" i="6"/>
  <c r="D48" i="6" s="1"/>
  <c r="E48" i="6" s="1"/>
  <c r="B49" i="6"/>
  <c r="D49" i="6"/>
  <c r="B50" i="6"/>
  <c r="D50" i="6" s="1"/>
  <c r="B51" i="6"/>
  <c r="D51" i="6"/>
  <c r="B52" i="6"/>
  <c r="D52" i="6" s="1"/>
  <c r="E52" i="6" s="1"/>
  <c r="B53" i="6"/>
  <c r="D53" i="6" s="1"/>
  <c r="B54" i="6"/>
  <c r="D54" i="6" s="1"/>
  <c r="B55" i="6"/>
  <c r="D55" i="6" s="1"/>
  <c r="E55" i="6" s="1"/>
  <c r="B56" i="6"/>
  <c r="D56" i="6"/>
  <c r="B57" i="6"/>
  <c r="D57" i="6"/>
  <c r="E57" i="6"/>
  <c r="B58" i="6"/>
  <c r="D58" i="6" s="1"/>
  <c r="E58" i="6" s="1"/>
  <c r="C58" i="6"/>
  <c r="B59" i="6"/>
  <c r="D59" i="6" s="1"/>
  <c r="B60" i="6"/>
  <c r="D60" i="6"/>
  <c r="B61" i="6"/>
  <c r="D61" i="6" s="1"/>
  <c r="B62" i="6"/>
  <c r="D62" i="6"/>
  <c r="B63" i="6"/>
  <c r="D63" i="6" s="1"/>
  <c r="B64" i="6"/>
  <c r="D64" i="6" s="1"/>
  <c r="B65" i="6"/>
  <c r="D65" i="6"/>
  <c r="E65" i="6" s="1"/>
  <c r="F65" i="6" s="1"/>
  <c r="B66" i="6"/>
  <c r="D66" i="6" s="1"/>
  <c r="B67" i="6"/>
  <c r="D67" i="6"/>
  <c r="B68" i="6"/>
  <c r="D68" i="6" s="1"/>
  <c r="F68" i="6" s="1"/>
  <c r="B69" i="6"/>
  <c r="D69" i="6" s="1"/>
  <c r="E69" i="6" s="1"/>
  <c r="F69" i="6" s="1"/>
  <c r="B70" i="6"/>
  <c r="D70" i="6" s="1"/>
  <c r="B71" i="6"/>
  <c r="D71" i="6"/>
  <c r="B72" i="6"/>
  <c r="D72" i="6"/>
  <c r="B73" i="6"/>
  <c r="D73" i="6" s="1"/>
  <c r="B74" i="6"/>
  <c r="D74" i="6" s="1"/>
  <c r="E74" i="6" s="1"/>
  <c r="F74" i="6" s="1"/>
  <c r="B75" i="6"/>
  <c r="D75" i="6" s="1"/>
  <c r="B76" i="6"/>
  <c r="D76" i="6"/>
  <c r="B77" i="6"/>
  <c r="D77" i="6" s="1"/>
  <c r="B78" i="6"/>
  <c r="D78" i="6"/>
  <c r="B79" i="6"/>
  <c r="D79" i="6" s="1"/>
  <c r="B80" i="6"/>
  <c r="D80" i="6"/>
  <c r="B81" i="6"/>
  <c r="D81" i="6" s="1"/>
  <c r="B82" i="6"/>
  <c r="D82" i="6" s="1"/>
  <c r="B83" i="6"/>
  <c r="D83" i="6" s="1"/>
  <c r="B84" i="6"/>
  <c r="D84" i="6" s="1"/>
  <c r="B85" i="6"/>
  <c r="D85" i="6" s="1"/>
  <c r="E85" i="6" s="1"/>
  <c r="B86" i="6"/>
  <c r="D86" i="6"/>
  <c r="B87" i="6"/>
  <c r="D87" i="6" s="1"/>
  <c r="B88" i="6"/>
  <c r="D88" i="6"/>
  <c r="B89" i="6"/>
  <c r="D89" i="6" s="1"/>
  <c r="B90" i="6"/>
  <c r="D90" i="6" s="1"/>
  <c r="B91" i="6"/>
  <c r="D91" i="6" s="1"/>
  <c r="B92" i="6"/>
  <c r="D92" i="6"/>
  <c r="B93" i="6"/>
  <c r="D93" i="6" s="1"/>
  <c r="B94" i="6"/>
  <c r="D94" i="6"/>
  <c r="B95" i="6"/>
  <c r="D95" i="6" s="1"/>
  <c r="B96" i="6"/>
  <c r="D96" i="6"/>
  <c r="B97" i="6"/>
  <c r="D97" i="6" s="1"/>
  <c r="B98" i="6"/>
  <c r="D98" i="6" s="1"/>
  <c r="E98" i="6" s="1"/>
  <c r="F98" i="6" s="1"/>
  <c r="B99" i="6"/>
  <c r="D99" i="6" s="1"/>
  <c r="B100" i="6"/>
  <c r="D100" i="6"/>
  <c r="B101" i="6"/>
  <c r="D101" i="6" s="1"/>
  <c r="B102" i="6"/>
  <c r="D102" i="6"/>
  <c r="B103" i="6"/>
  <c r="D103" i="6" s="1"/>
  <c r="B104" i="6"/>
  <c r="D104" i="6"/>
  <c r="B105" i="6"/>
  <c r="D105" i="6"/>
  <c r="B106" i="6"/>
  <c r="D106" i="6"/>
  <c r="E106" i="6" s="1"/>
  <c r="B107" i="6"/>
  <c r="D107" i="6"/>
  <c r="B108" i="6"/>
  <c r="D108" i="6"/>
  <c r="B109" i="6"/>
  <c r="D109" i="6"/>
  <c r="B110" i="6"/>
  <c r="D110" i="6"/>
  <c r="B111" i="6"/>
  <c r="D111" i="6"/>
  <c r="B112" i="6"/>
  <c r="D112" i="6"/>
  <c r="B113" i="6"/>
  <c r="D113" i="6"/>
  <c r="B114" i="6"/>
  <c r="D114" i="6"/>
  <c r="E114" i="6" s="1"/>
  <c r="F114" i="6" s="1"/>
  <c r="B115" i="6"/>
  <c r="D115" i="6"/>
  <c r="E115" i="6" s="1"/>
  <c r="F115" i="6" s="1"/>
  <c r="B116" i="6"/>
  <c r="D116" i="6"/>
  <c r="E116" i="6" s="1"/>
  <c r="B117" i="6"/>
  <c r="D117" i="6"/>
  <c r="B118" i="6"/>
  <c r="D118" i="6"/>
  <c r="B119" i="6"/>
  <c r="D119" i="6"/>
  <c r="E119" i="6" s="1"/>
  <c r="F119" i="6" s="1"/>
  <c r="B120" i="6"/>
  <c r="D120" i="6"/>
  <c r="E120" i="6" s="1"/>
  <c r="B121" i="6"/>
  <c r="D121" i="6"/>
  <c r="E121" i="6" s="1"/>
  <c r="B122" i="6"/>
  <c r="D122" i="6"/>
  <c r="B123" i="6"/>
  <c r="D123" i="6"/>
  <c r="F123" i="6" s="1"/>
  <c r="B124" i="6"/>
  <c r="D124" i="6"/>
  <c r="E124" i="6" s="1"/>
  <c r="B125" i="6"/>
  <c r="D125" i="6"/>
  <c r="B126" i="6"/>
  <c r="D126" i="6"/>
  <c r="B127" i="6"/>
  <c r="D127" i="6"/>
  <c r="E127" i="6" s="1"/>
  <c r="B128" i="6"/>
  <c r="D128" i="6"/>
  <c r="B129" i="6"/>
  <c r="D129" i="6"/>
  <c r="E129" i="6" s="1"/>
  <c r="B130" i="6"/>
  <c r="D130" i="6" s="1"/>
  <c r="B131" i="6"/>
  <c r="D131" i="6" s="1"/>
  <c r="E131" i="6" s="1"/>
  <c r="B132" i="6"/>
  <c r="D132" i="6" s="1"/>
  <c r="B133" i="6"/>
  <c r="D133" i="6" s="1"/>
  <c r="E133" i="6" s="1"/>
  <c r="B134" i="6"/>
  <c r="D134" i="6" s="1"/>
  <c r="B135" i="6"/>
  <c r="D135" i="6"/>
  <c r="E135" i="6" s="1"/>
  <c r="B136" i="6"/>
  <c r="D136" i="6" s="1"/>
  <c r="B137" i="6"/>
  <c r="D137" i="6" s="1"/>
  <c r="E137" i="6" s="1"/>
  <c r="B138" i="6"/>
  <c r="D138" i="6" s="1"/>
  <c r="B139" i="6"/>
  <c r="D139" i="6" s="1"/>
  <c r="E139" i="6" s="1"/>
  <c r="B140" i="6"/>
  <c r="D140" i="6"/>
  <c r="B141" i="6"/>
  <c r="D141" i="6" s="1"/>
  <c r="B142" i="6"/>
  <c r="D142" i="6" s="1"/>
  <c r="B143" i="6"/>
  <c r="D143" i="6" s="1"/>
  <c r="B144" i="6"/>
  <c r="D144" i="6" s="1"/>
  <c r="E144" i="6" s="1"/>
  <c r="F144" i="6" s="1"/>
  <c r="B145" i="6"/>
  <c r="D145" i="6" s="1"/>
  <c r="B146" i="6"/>
  <c r="D146" i="6" s="1"/>
  <c r="E146" i="6" s="1"/>
  <c r="B147" i="6"/>
  <c r="D147" i="6"/>
  <c r="E147" i="6" s="1"/>
  <c r="F147" i="6" s="1"/>
  <c r="B148" i="6"/>
  <c r="D148" i="6" s="1"/>
  <c r="B149" i="6"/>
  <c r="D149" i="6" s="1"/>
  <c r="E149" i="6" s="1"/>
  <c r="B150" i="6"/>
  <c r="D150" i="6"/>
  <c r="E150" i="6" s="1"/>
  <c r="F150" i="6" s="1"/>
  <c r="B151" i="6"/>
  <c r="D151" i="6"/>
  <c r="B152" i="6"/>
  <c r="D152" i="6"/>
  <c r="E152" i="6" s="1"/>
  <c r="F152" i="6" s="1"/>
  <c r="B153" i="6"/>
  <c r="D153" i="6"/>
  <c r="B154" i="6"/>
  <c r="D154" i="6"/>
  <c r="B155" i="6"/>
  <c r="D155" i="6"/>
  <c r="B156" i="6"/>
  <c r="D156" i="6"/>
  <c r="B157" i="6"/>
  <c r="D157" i="6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/>
  <c r="E161" i="6" s="1"/>
  <c r="B162" i="6"/>
  <c r="D162" i="6" s="1"/>
  <c r="B163" i="6"/>
  <c r="D163" i="6"/>
  <c r="B164" i="6"/>
  <c r="D164" i="6" s="1"/>
  <c r="E164" i="6" s="1"/>
  <c r="B165" i="6"/>
  <c r="D165" i="6"/>
  <c r="E165" i="6" s="1"/>
  <c r="B166" i="6"/>
  <c r="D166" i="6" s="1"/>
  <c r="B167" i="6"/>
  <c r="D167" i="6" s="1"/>
  <c r="B168" i="6"/>
  <c r="D168" i="6" s="1"/>
  <c r="B169" i="6"/>
  <c r="D169" i="6"/>
  <c r="E169" i="6" s="1"/>
  <c r="B170" i="6"/>
  <c r="D170" i="6" s="1"/>
  <c r="B171" i="6"/>
  <c r="D171" i="6" s="1"/>
  <c r="E171" i="6" s="1"/>
  <c r="B172" i="6"/>
  <c r="D172" i="6" s="1"/>
  <c r="E172" i="6" s="1"/>
  <c r="B173" i="6"/>
  <c r="D173" i="6" s="1"/>
  <c r="E173" i="6" s="1"/>
  <c r="B174" i="6"/>
  <c r="D174" i="6" s="1"/>
  <c r="E174" i="6" s="1"/>
  <c r="F174" i="6" s="1"/>
  <c r="B175" i="6"/>
  <c r="D175" i="6"/>
  <c r="E175" i="6"/>
  <c r="F175" i="6" s="1"/>
  <c r="B176" i="6"/>
  <c r="D176" i="6"/>
  <c r="E176" i="6"/>
  <c r="F176" i="6" s="1"/>
  <c r="B177" i="6"/>
  <c r="D177" i="6" s="1"/>
  <c r="B178" i="6"/>
  <c r="D178" i="6" s="1"/>
  <c r="B179" i="6"/>
  <c r="D179" i="6" s="1"/>
  <c r="E179" i="6" s="1"/>
  <c r="F179" i="6" s="1"/>
  <c r="B180" i="6"/>
  <c r="D180" i="6"/>
  <c r="B181" i="6"/>
  <c r="D181" i="6" s="1"/>
  <c r="E181" i="6" s="1"/>
  <c r="B182" i="6"/>
  <c r="D182" i="6" s="1"/>
  <c r="B183" i="6"/>
  <c r="D183" i="6" s="1"/>
  <c r="B184" i="6"/>
  <c r="D184" i="6" s="1"/>
  <c r="E184" i="6" s="1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/>
  <c r="B192" i="6"/>
  <c r="D192" i="6" s="1"/>
  <c r="B193" i="6"/>
  <c r="D193" i="6" s="1"/>
  <c r="B194" i="6"/>
  <c r="D194" i="6" s="1"/>
  <c r="E194" i="6" s="1"/>
  <c r="F194" i="6" s="1"/>
  <c r="B195" i="6"/>
  <c r="D195" i="6" s="1"/>
  <c r="E195" i="6" s="1"/>
  <c r="F195" i="6" s="1"/>
  <c r="B196" i="6"/>
  <c r="D196" i="6" s="1"/>
  <c r="B197" i="6"/>
  <c r="D197" i="6" s="1"/>
  <c r="B198" i="6"/>
  <c r="D198" i="6"/>
  <c r="F198" i="6" s="1"/>
  <c r="B199" i="6"/>
  <c r="D199" i="6" s="1"/>
  <c r="B200" i="6"/>
  <c r="D200" i="6" s="1"/>
  <c r="E200" i="6"/>
  <c r="B201" i="6"/>
  <c r="D201" i="6" s="1"/>
  <c r="B202" i="6"/>
  <c r="D202" i="6" s="1"/>
  <c r="E202" i="6"/>
  <c r="B203" i="6"/>
  <c r="D203" i="6" s="1"/>
  <c r="B204" i="6"/>
  <c r="D204" i="6" s="1"/>
  <c r="B205" i="6"/>
  <c r="D205" i="6"/>
  <c r="B206" i="6"/>
  <c r="D206" i="6"/>
  <c r="B207" i="6"/>
  <c r="D207" i="6" s="1"/>
  <c r="B208" i="6"/>
  <c r="D208" i="6" s="1"/>
  <c r="B209" i="6"/>
  <c r="D209" i="6" s="1"/>
  <c r="B210" i="6"/>
  <c r="D210" i="6" s="1"/>
  <c r="B211" i="6"/>
  <c r="D211" i="6"/>
  <c r="B212" i="6"/>
  <c r="D212" i="6" s="1"/>
  <c r="E212" i="6" s="1"/>
  <c r="B213" i="6"/>
  <c r="D213" i="6"/>
  <c r="E213" i="6" s="1"/>
  <c r="B214" i="6"/>
  <c r="D214" i="6"/>
  <c r="B215" i="6"/>
  <c r="D215" i="6"/>
  <c r="B216" i="6"/>
  <c r="D216" i="6" s="1"/>
  <c r="E216" i="6" s="1"/>
  <c r="B217" i="6"/>
  <c r="D217" i="6" s="1"/>
  <c r="B218" i="6"/>
  <c r="D218" i="6" s="1"/>
  <c r="B219" i="6"/>
  <c r="D219" i="6" s="1"/>
  <c r="E219" i="6"/>
  <c r="B220" i="6"/>
  <c r="D220" i="6" s="1"/>
  <c r="B221" i="6"/>
  <c r="D221" i="6" s="1"/>
  <c r="B222" i="6"/>
  <c r="D222" i="6" s="1"/>
  <c r="B223" i="6"/>
  <c r="D223" i="6" s="1"/>
  <c r="E223" i="6"/>
  <c r="B224" i="6"/>
  <c r="D224" i="6" s="1"/>
  <c r="B225" i="6"/>
  <c r="D225" i="6" s="1"/>
  <c r="E225" i="6" s="1"/>
  <c r="B226" i="6"/>
  <c r="D226" i="6" s="1"/>
  <c r="B227" i="6"/>
  <c r="D227" i="6" s="1"/>
  <c r="E227" i="6" s="1"/>
  <c r="B228" i="6"/>
  <c r="D228" i="6" s="1"/>
  <c r="E228" i="6"/>
  <c r="B229" i="6"/>
  <c r="D229" i="6" s="1"/>
  <c r="B230" i="6"/>
  <c r="D230" i="6"/>
  <c r="B231" i="6"/>
  <c r="D231" i="6" s="1"/>
  <c r="B232" i="6"/>
  <c r="D232" i="6" s="1"/>
  <c r="B233" i="6"/>
  <c r="D233" i="6" s="1"/>
  <c r="B234" i="6"/>
  <c r="D234" i="6"/>
  <c r="B235" i="6"/>
  <c r="D235" i="6" s="1"/>
  <c r="B236" i="6"/>
  <c r="D236" i="6" s="1"/>
  <c r="E236" i="6" s="1"/>
  <c r="B237" i="6"/>
  <c r="D237" i="6" s="1"/>
  <c r="B238" i="6"/>
  <c r="D238" i="6" s="1"/>
  <c r="B239" i="6"/>
  <c r="D239" i="6" s="1"/>
  <c r="B240" i="6"/>
  <c r="D240" i="6" s="1"/>
  <c r="E240" i="6" s="1"/>
  <c r="B241" i="6"/>
  <c r="D241" i="6" s="1"/>
  <c r="B242" i="6"/>
  <c r="D242" i="6"/>
  <c r="E242" i="6" s="1"/>
  <c r="B243" i="6"/>
  <c r="D243" i="6" s="1"/>
  <c r="B244" i="6"/>
  <c r="D244" i="6" s="1"/>
  <c r="E244" i="6" s="1"/>
  <c r="B245" i="6"/>
  <c r="D245" i="6" s="1"/>
  <c r="B246" i="6"/>
  <c r="D246" i="6" s="1"/>
  <c r="E246" i="6" s="1"/>
  <c r="B247" i="6"/>
  <c r="D247" i="6" s="1"/>
  <c r="B248" i="6"/>
  <c r="D248" i="6" s="1"/>
  <c r="E248" i="6" s="1"/>
  <c r="B249" i="6"/>
  <c r="D249" i="6" s="1"/>
  <c r="B250" i="6"/>
  <c r="D250" i="6" s="1"/>
  <c r="B251" i="6"/>
  <c r="D251" i="6"/>
  <c r="E251" i="6" s="1"/>
  <c r="B252" i="6"/>
  <c r="D252" i="6" s="1"/>
  <c r="B253" i="6"/>
  <c r="D253" i="6" s="1"/>
  <c r="E253" i="6"/>
  <c r="F253" i="6" s="1"/>
  <c r="B254" i="6"/>
  <c r="D254" i="6" s="1"/>
  <c r="B255" i="6"/>
  <c r="D255" i="6"/>
  <c r="E255" i="6" s="1"/>
  <c r="B256" i="6"/>
  <c r="D256" i="6" s="1"/>
  <c r="E256" i="6" s="1"/>
  <c r="B257" i="6"/>
  <c r="D257" i="6" s="1"/>
  <c r="B258" i="6"/>
  <c r="D258" i="6"/>
  <c r="B259" i="6"/>
  <c r="D259" i="6" s="1"/>
  <c r="B260" i="6"/>
  <c r="D260" i="6"/>
  <c r="B261" i="6"/>
  <c r="D261" i="6" s="1"/>
  <c r="B262" i="6"/>
  <c r="D262" i="6"/>
  <c r="E262" i="6" s="1"/>
  <c r="B263" i="6"/>
  <c r="D263" i="6"/>
  <c r="B264" i="6"/>
  <c r="D264" i="6" s="1"/>
  <c r="E264" i="6" s="1"/>
  <c r="B265" i="6"/>
  <c r="D265" i="6"/>
  <c r="E265" i="6"/>
  <c r="B266" i="6"/>
  <c r="D266" i="6"/>
  <c r="E266" i="6"/>
  <c r="B267" i="6"/>
  <c r="D267" i="6" s="1"/>
  <c r="B268" i="6"/>
  <c r="D268" i="6" s="1"/>
  <c r="E268" i="6" s="1"/>
  <c r="F268" i="6" s="1"/>
  <c r="B269" i="6"/>
  <c r="D269" i="6" s="1"/>
  <c r="B270" i="6"/>
  <c r="D270" i="6"/>
  <c r="B271" i="6"/>
  <c r="D271" i="6" s="1"/>
  <c r="E271" i="6" s="1"/>
  <c r="B272" i="6"/>
  <c r="D272" i="6" s="1"/>
  <c r="B273" i="6"/>
  <c r="D273" i="6" s="1"/>
  <c r="B274" i="6"/>
  <c r="D274" i="6" s="1"/>
  <c r="B275" i="6"/>
  <c r="D275" i="6" s="1"/>
  <c r="E275" i="6" s="1"/>
  <c r="B276" i="6"/>
  <c r="D276" i="6" s="1"/>
  <c r="E276" i="6" s="1"/>
  <c r="F276" i="6" s="1"/>
  <c r="B277" i="6"/>
  <c r="D277" i="6" s="1"/>
  <c r="B278" i="6"/>
  <c r="D278" i="6" s="1"/>
  <c r="B279" i="6"/>
  <c r="D279" i="6"/>
  <c r="B280" i="6"/>
  <c r="D280" i="6" s="1"/>
  <c r="B281" i="6"/>
  <c r="D281" i="6" s="1"/>
  <c r="B282" i="6"/>
  <c r="D282" i="6"/>
  <c r="B283" i="6"/>
  <c r="D283" i="6" s="1"/>
  <c r="B284" i="6"/>
  <c r="D284" i="6"/>
  <c r="B285" i="6"/>
  <c r="D285" i="6" s="1"/>
  <c r="B286" i="6"/>
  <c r="D286" i="6" s="1"/>
  <c r="E286" i="6" s="1"/>
  <c r="B287" i="6"/>
  <c r="D287" i="6"/>
  <c r="E287" i="6" s="1"/>
  <c r="F287" i="6" s="1"/>
  <c r="B288" i="6"/>
  <c r="D288" i="6" s="1"/>
  <c r="B289" i="6"/>
  <c r="D289" i="6"/>
  <c r="B290" i="6"/>
  <c r="D290" i="6" s="1"/>
  <c r="B291" i="6"/>
  <c r="D291" i="6" s="1"/>
  <c r="B292" i="6"/>
  <c r="D292" i="6" s="1"/>
  <c r="B293" i="6"/>
  <c r="D293" i="6" s="1"/>
  <c r="E293" i="6" s="1"/>
  <c r="B294" i="6"/>
  <c r="D294" i="6" s="1"/>
  <c r="E294" i="6" s="1"/>
  <c r="B295" i="6"/>
  <c r="D295" i="6" s="1"/>
  <c r="E295" i="6" s="1"/>
  <c r="B296" i="6"/>
  <c r="D296" i="6"/>
  <c r="E296" i="6" s="1"/>
  <c r="B297" i="6"/>
  <c r="D297" i="6" s="1"/>
  <c r="B298" i="6"/>
  <c r="D298" i="6" s="1"/>
  <c r="B299" i="6"/>
  <c r="D299" i="6" s="1"/>
  <c r="B300" i="6"/>
  <c r="D300" i="6" s="1"/>
  <c r="E300" i="6" s="1"/>
  <c r="B301" i="6"/>
  <c r="D301" i="6" s="1"/>
  <c r="E301" i="6" s="1"/>
  <c r="B302" i="6"/>
  <c r="D302" i="6" s="1"/>
  <c r="E302" i="6" s="1"/>
  <c r="B303" i="6"/>
  <c r="D303" i="6" s="1"/>
  <c r="B304" i="6"/>
  <c r="D304" i="6" s="1"/>
  <c r="B305" i="6"/>
  <c r="D305" i="6" s="1"/>
  <c r="B306" i="6"/>
  <c r="D306" i="6" s="1"/>
  <c r="E306" i="6"/>
  <c r="F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/>
  <c r="E312" i="6" s="1"/>
  <c r="B313" i="6"/>
  <c r="D313" i="6"/>
  <c r="E313" i="6"/>
  <c r="B314" i="6"/>
  <c r="D314" i="6" s="1"/>
  <c r="B315" i="6"/>
  <c r="D315" i="6" s="1"/>
  <c r="B316" i="6"/>
  <c r="D316" i="6" s="1"/>
  <c r="B317" i="6"/>
  <c r="D317" i="6" s="1"/>
  <c r="E317" i="6" s="1"/>
  <c r="B318" i="6"/>
  <c r="D318" i="6"/>
  <c r="E318" i="6" s="1"/>
  <c r="B319" i="6"/>
  <c r="D319" i="6"/>
  <c r="B320" i="6"/>
  <c r="D320" i="6" s="1"/>
  <c r="E320" i="6" s="1"/>
  <c r="B321" i="6"/>
  <c r="D321" i="6" s="1"/>
  <c r="B322" i="6"/>
  <c r="D322" i="6" s="1"/>
  <c r="E322" i="6"/>
  <c r="F322" i="6" s="1"/>
  <c r="B323" i="6"/>
  <c r="D323" i="6" s="1"/>
  <c r="E323" i="6" s="1"/>
  <c r="B324" i="6"/>
  <c r="D324" i="6"/>
  <c r="B325" i="6"/>
  <c r="D325" i="6" s="1"/>
  <c r="B326" i="6"/>
  <c r="D326" i="6" s="1"/>
  <c r="B327" i="6"/>
  <c r="D327" i="6"/>
  <c r="E327" i="6" s="1"/>
  <c r="B328" i="6"/>
  <c r="D328" i="6"/>
  <c r="E328" i="6" s="1"/>
  <c r="F328" i="6" s="1"/>
  <c r="B329" i="6"/>
  <c r="D329" i="6" s="1"/>
  <c r="B330" i="6"/>
  <c r="D330" i="6" s="1"/>
  <c r="B331" i="6"/>
  <c r="D331" i="6" s="1"/>
  <c r="B332" i="6"/>
  <c r="D332" i="6" s="1"/>
  <c r="E332" i="6" s="1"/>
  <c r="F332" i="6" s="1"/>
  <c r="B333" i="6"/>
  <c r="D333" i="6" s="1"/>
  <c r="B334" i="6"/>
  <c r="D334" i="6"/>
  <c r="B335" i="6"/>
  <c r="D335" i="6" s="1"/>
  <c r="E335" i="6" s="1"/>
  <c r="B336" i="6"/>
  <c r="D336" i="6" s="1"/>
  <c r="B337" i="6"/>
  <c r="D337" i="6" s="1"/>
  <c r="E337" i="6"/>
  <c r="F337" i="6" s="1"/>
  <c r="B338" i="6"/>
  <c r="D338" i="6" s="1"/>
  <c r="B339" i="6"/>
  <c r="D339" i="6"/>
  <c r="B340" i="6"/>
  <c r="D340" i="6" s="1"/>
  <c r="B341" i="6"/>
  <c r="D341" i="6" s="1"/>
  <c r="B342" i="6"/>
  <c r="D342" i="6"/>
  <c r="B343" i="6"/>
  <c r="D343" i="6" s="1"/>
  <c r="B344" i="6"/>
  <c r="D344" i="6"/>
  <c r="E344" i="6" s="1"/>
  <c r="F344" i="6" s="1"/>
  <c r="B345" i="6"/>
  <c r="D345" i="6" s="1"/>
  <c r="E345" i="6" s="1"/>
  <c r="B346" i="6"/>
  <c r="D346" i="6" s="1"/>
  <c r="B347" i="6"/>
  <c r="D347" i="6"/>
  <c r="E347" i="6" s="1"/>
  <c r="F347" i="6" s="1"/>
  <c r="B348" i="6"/>
  <c r="D348" i="6" s="1"/>
  <c r="E348" i="6" s="1"/>
  <c r="B349" i="6"/>
  <c r="D349" i="6"/>
  <c r="E349" i="6" s="1"/>
  <c r="B350" i="6"/>
  <c r="D350" i="6"/>
  <c r="E350" i="6" s="1"/>
  <c r="F350" i="6" s="1"/>
  <c r="B351" i="6"/>
  <c r="D351" i="6" s="1"/>
  <c r="B352" i="6"/>
  <c r="D352" i="6"/>
  <c r="E352" i="6" s="1"/>
  <c r="B353" i="6"/>
  <c r="D353" i="6" s="1"/>
  <c r="E353" i="6" s="1"/>
  <c r="F353" i="6" s="1"/>
  <c r="B354" i="6"/>
  <c r="D354" i="6" s="1"/>
  <c r="E354" i="6" s="1"/>
  <c r="B355" i="6"/>
  <c r="D355" i="6" s="1"/>
  <c r="B356" i="6"/>
  <c r="D356" i="6" s="1"/>
  <c r="E356" i="6" s="1"/>
  <c r="F356" i="6" s="1"/>
  <c r="B357" i="6"/>
  <c r="D357" i="6" s="1"/>
  <c r="B358" i="6"/>
  <c r="D358" i="6" s="1"/>
  <c r="E358" i="6" s="1"/>
  <c r="B359" i="6"/>
  <c r="D359" i="6" s="1"/>
  <c r="B360" i="6"/>
  <c r="D360" i="6" s="1"/>
  <c r="B361" i="6"/>
  <c r="D361" i="6" s="1"/>
  <c r="E361" i="6" s="1"/>
  <c r="F361" i="6" s="1"/>
  <c r="B362" i="6"/>
  <c r="D362" i="6" s="1"/>
  <c r="B363" i="6"/>
  <c r="D363" i="6"/>
  <c r="E363" i="6" s="1"/>
  <c r="F363" i="6" s="1"/>
  <c r="B364" i="6"/>
  <c r="D364" i="6" s="1"/>
  <c r="B365" i="6"/>
  <c r="D365" i="6"/>
  <c r="E365" i="6"/>
  <c r="F365" i="6" s="1"/>
  <c r="B366" i="6"/>
  <c r="D366" i="6" s="1"/>
  <c r="B367" i="6"/>
  <c r="D367" i="6" s="1"/>
  <c r="E367" i="6" s="1"/>
  <c r="B368" i="6"/>
  <c r="D368" i="6"/>
  <c r="E368" i="6" s="1"/>
  <c r="F368" i="6" s="1"/>
  <c r="B369" i="6"/>
  <c r="D369" i="6"/>
  <c r="B370" i="6"/>
  <c r="D370" i="6" s="1"/>
  <c r="E370" i="6" s="1"/>
  <c r="B371" i="6"/>
  <c r="D371" i="6" s="1"/>
  <c r="E371" i="6" s="1"/>
  <c r="B372" i="6"/>
  <c r="D372" i="6" s="1"/>
  <c r="B373" i="6"/>
  <c r="D373" i="6" s="1"/>
  <c r="B374" i="6"/>
  <c r="D374" i="6" s="1"/>
  <c r="B375" i="6"/>
  <c r="D375" i="6" s="1"/>
  <c r="E375" i="6"/>
  <c r="F375" i="6"/>
  <c r="B376" i="6"/>
  <c r="D376" i="6" s="1"/>
  <c r="B377" i="6"/>
  <c r="D377" i="6"/>
  <c r="B378" i="6"/>
  <c r="D378" i="6" s="1"/>
  <c r="E378" i="6" s="1"/>
  <c r="F378" i="6" s="1"/>
  <c r="B379" i="6"/>
  <c r="D379" i="6" s="1"/>
  <c r="B380" i="6"/>
  <c r="D380" i="6" s="1"/>
  <c r="E380" i="6" s="1"/>
  <c r="F380" i="6" s="1"/>
  <c r="B381" i="6"/>
  <c r="D381" i="6" s="1"/>
  <c r="B382" i="6"/>
  <c r="D382" i="6" s="1"/>
  <c r="B383" i="6"/>
  <c r="D383" i="6" s="1"/>
  <c r="E383" i="6" s="1"/>
  <c r="B384" i="6"/>
  <c r="D384" i="6" s="1"/>
  <c r="B385" i="6"/>
  <c r="D385" i="6" s="1"/>
  <c r="B386" i="6"/>
  <c r="D386" i="6"/>
  <c r="E386" i="6" s="1"/>
  <c r="B387" i="6"/>
  <c r="D387" i="6"/>
  <c r="E387" i="6"/>
  <c r="F387" i="6" s="1"/>
  <c r="B388" i="6"/>
  <c r="D388" i="6"/>
  <c r="B389" i="6"/>
  <c r="D389" i="6" s="1"/>
  <c r="B390" i="6"/>
  <c r="D390" i="6"/>
  <c r="B391" i="6"/>
  <c r="D391" i="6" s="1"/>
  <c r="B392" i="6"/>
  <c r="D392" i="6" s="1"/>
  <c r="E392" i="6" s="1"/>
  <c r="B393" i="6"/>
  <c r="D393" i="6" s="1"/>
  <c r="E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B402" i="6"/>
  <c r="D402" i="6"/>
  <c r="B403" i="6"/>
  <c r="D403" i="6" s="1"/>
  <c r="B404" i="6"/>
  <c r="D404" i="6"/>
  <c r="B405" i="6"/>
  <c r="D405" i="6" s="1"/>
  <c r="E405" i="6" s="1"/>
  <c r="F405" i="6" s="1"/>
  <c r="B406" i="6"/>
  <c r="D406" i="6" s="1"/>
  <c r="E406" i="6" s="1"/>
  <c r="F406" i="6" s="1"/>
  <c r="B407" i="6"/>
  <c r="D407" i="6" s="1"/>
  <c r="B408" i="6"/>
  <c r="D408" i="6" s="1"/>
  <c r="E408" i="6" s="1"/>
  <c r="B409" i="6"/>
  <c r="D409" i="6" s="1"/>
  <c r="B410" i="6"/>
  <c r="D410" i="6" s="1"/>
  <c r="B411" i="6"/>
  <c r="D411" i="6" s="1"/>
  <c r="B412" i="6"/>
  <c r="D412" i="6" s="1"/>
  <c r="B413" i="6"/>
  <c r="D413" i="6" s="1"/>
  <c r="B414" i="6"/>
  <c r="D414" i="6" s="1"/>
  <c r="B415" i="6"/>
  <c r="D415" i="6" s="1"/>
  <c r="E415" i="6" s="1"/>
  <c r="F415" i="6" s="1"/>
  <c r="B416" i="6"/>
  <c r="D416" i="6" s="1"/>
  <c r="E416" i="6"/>
  <c r="F416" i="6" s="1"/>
  <c r="B417" i="6"/>
  <c r="D417" i="6" s="1"/>
  <c r="B418" i="6"/>
  <c r="D418" i="6"/>
  <c r="B419" i="6"/>
  <c r="D419" i="6" s="1"/>
  <c r="B420" i="6"/>
  <c r="D420" i="6" s="1"/>
  <c r="B421" i="6"/>
  <c r="D421" i="6"/>
  <c r="B422" i="6"/>
  <c r="D422" i="6" s="1"/>
  <c r="E422" i="6" s="1"/>
  <c r="F422" i="6" s="1"/>
  <c r="B423" i="6"/>
  <c r="D423" i="6" s="1"/>
  <c r="B424" i="6"/>
  <c r="D424" i="6" s="1"/>
  <c r="B425" i="6"/>
  <c r="D425" i="6" s="1"/>
  <c r="E425" i="6"/>
  <c r="B426" i="6"/>
  <c r="D426" i="6" s="1"/>
  <c r="E426" i="6"/>
  <c r="F426" i="6" s="1"/>
  <c r="B427" i="6"/>
  <c r="D427" i="6" s="1"/>
  <c r="E427" i="6" s="1"/>
  <c r="B428" i="6"/>
  <c r="D428" i="6" s="1"/>
  <c r="B429" i="6"/>
  <c r="D429" i="6" s="1"/>
  <c r="B430" i="6"/>
  <c r="D430" i="6" s="1"/>
  <c r="B431" i="6"/>
  <c r="D431" i="6" s="1"/>
  <c r="B432" i="6"/>
  <c r="D432" i="6" s="1"/>
  <c r="B433" i="6"/>
  <c r="D433" i="6"/>
  <c r="B434" i="6"/>
  <c r="D434" i="6" s="1"/>
  <c r="F434" i="6" s="1"/>
  <c r="B435" i="6"/>
  <c r="D435" i="6" s="1"/>
  <c r="B436" i="6"/>
  <c r="D436" i="6"/>
  <c r="B437" i="6"/>
  <c r="D437" i="6" s="1"/>
  <c r="B438" i="6"/>
  <c r="D438" i="6" s="1"/>
  <c r="B439" i="6"/>
  <c r="D439" i="6"/>
  <c r="E439" i="6" s="1"/>
  <c r="B440" i="6"/>
  <c r="D440" i="6" s="1"/>
  <c r="E440" i="6" s="1"/>
  <c r="B441" i="6"/>
  <c r="D441" i="6"/>
  <c r="B442" i="6"/>
  <c r="D442" i="6" s="1"/>
  <c r="E442" i="6" s="1"/>
  <c r="F442" i="6"/>
  <c r="B443" i="6"/>
  <c r="D443" i="6" s="1"/>
  <c r="E443" i="6" s="1"/>
  <c r="B444" i="6"/>
  <c r="D444" i="6"/>
  <c r="B445" i="6"/>
  <c r="D445" i="6" s="1"/>
  <c r="B446" i="6"/>
  <c r="D446" i="6" s="1"/>
  <c r="E446" i="6"/>
  <c r="B447" i="6"/>
  <c r="D447" i="6" s="1"/>
  <c r="E447" i="6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E453" i="6"/>
  <c r="F453" i="6"/>
  <c r="B454" i="6"/>
  <c r="D454" i="6" s="1"/>
  <c r="E454" i="6" s="1"/>
  <c r="F454" i="6"/>
  <c r="B455" i="6"/>
  <c r="D455" i="6" s="1"/>
  <c r="B456" i="6"/>
  <c r="D456" i="6" s="1"/>
  <c r="B457" i="6"/>
  <c r="D457" i="6"/>
  <c r="E457" i="6" s="1"/>
  <c r="B458" i="6"/>
  <c r="D458" i="6"/>
  <c r="B459" i="6"/>
  <c r="D459" i="6" s="1"/>
  <c r="E459" i="6" s="1"/>
  <c r="F459" i="6"/>
  <c r="B460" i="6"/>
  <c r="D460" i="6" s="1"/>
  <c r="B461" i="6"/>
  <c r="D461" i="6" s="1"/>
  <c r="B462" i="6"/>
  <c r="D462" i="6" s="1"/>
  <c r="B463" i="6"/>
  <c r="D463" i="6"/>
  <c r="B464" i="6"/>
  <c r="D464" i="6" s="1"/>
  <c r="E464" i="6" s="1"/>
  <c r="F464" i="6"/>
  <c r="B465" i="6"/>
  <c r="D465" i="6" s="1"/>
  <c r="B466" i="6"/>
  <c r="D466" i="6" s="1"/>
  <c r="B467" i="6"/>
  <c r="D467" i="6" s="1"/>
  <c r="B468" i="6"/>
  <c r="D468" i="6" s="1"/>
  <c r="E468" i="6" s="1"/>
  <c r="F468" i="6" s="1"/>
  <c r="B469" i="6"/>
  <c r="D469" i="6" s="1"/>
  <c r="B470" i="6"/>
  <c r="D470" i="6" s="1"/>
  <c r="E470" i="6" s="1"/>
  <c r="B471" i="6"/>
  <c r="D471" i="6" s="1"/>
  <c r="F471" i="6" s="1"/>
  <c r="B472" i="6"/>
  <c r="D472" i="6" s="1"/>
  <c r="B473" i="6"/>
  <c r="D473" i="6" s="1"/>
  <c r="B474" i="6"/>
  <c r="D474" i="6" s="1"/>
  <c r="B475" i="6"/>
  <c r="D475" i="6" s="1"/>
  <c r="B476" i="6"/>
  <c r="D476" i="6" s="1"/>
  <c r="B477" i="6"/>
  <c r="D477" i="6"/>
  <c r="E477" i="6" s="1"/>
  <c r="F477" i="6" s="1"/>
  <c r="B478" i="6"/>
  <c r="D478" i="6" s="1"/>
  <c r="B479" i="6"/>
  <c r="D479" i="6" s="1"/>
  <c r="E479" i="6" s="1"/>
  <c r="B480" i="6"/>
  <c r="D480" i="6" s="1"/>
  <c r="B481" i="6"/>
  <c r="D481" i="6" s="1"/>
  <c r="B482" i="6"/>
  <c r="D482" i="6" s="1"/>
  <c r="E482" i="6" s="1"/>
  <c r="B483" i="6"/>
  <c r="D483" i="6"/>
  <c r="E483" i="6" s="1"/>
  <c r="B484" i="6"/>
  <c r="D484" i="6" s="1"/>
  <c r="E484" i="6" s="1"/>
  <c r="B485" i="6"/>
  <c r="D485" i="6" s="1"/>
  <c r="B486" i="6"/>
  <c r="D486" i="6"/>
  <c r="B487" i="6"/>
  <c r="D487" i="6" s="1"/>
  <c r="B488" i="6"/>
  <c r="D488" i="6" s="1"/>
  <c r="B489" i="6"/>
  <c r="D489" i="6" s="1"/>
  <c r="B490" i="6"/>
  <c r="D490" i="6"/>
  <c r="E490" i="6" s="1"/>
  <c r="B491" i="6"/>
  <c r="D491" i="6" s="1"/>
  <c r="B492" i="6"/>
  <c r="D492" i="6" s="1"/>
  <c r="B493" i="6"/>
  <c r="D493" i="6" s="1"/>
  <c r="B494" i="6"/>
  <c r="D494" i="6" s="1"/>
  <c r="E494" i="6" s="1"/>
  <c r="B495" i="6"/>
  <c r="D495" i="6" s="1"/>
  <c r="E495" i="6" s="1"/>
  <c r="F495" i="6" s="1"/>
  <c r="B496" i="6"/>
  <c r="D496" i="6" s="1"/>
  <c r="B497" i="6"/>
  <c r="D497" i="6" s="1"/>
  <c r="B498" i="6"/>
  <c r="D498" i="6" s="1"/>
  <c r="B499" i="6"/>
  <c r="D499" i="6"/>
  <c r="B500" i="6"/>
  <c r="D500" i="6" s="1"/>
  <c r="E500" i="6" s="1"/>
  <c r="B501" i="6"/>
  <c r="D501" i="6" s="1"/>
  <c r="B502" i="6"/>
  <c r="D502" i="6" s="1"/>
  <c r="B503" i="6"/>
  <c r="D503" i="6"/>
  <c r="B504" i="6"/>
  <c r="D504" i="6" s="1"/>
  <c r="B9" i="6"/>
  <c r="D9" i="6" s="1"/>
  <c r="E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G58" i="6"/>
  <c r="A59" i="6"/>
  <c r="C59" i="6"/>
  <c r="G59" i="6"/>
  <c r="A60" i="6"/>
  <c r="C60" i="6"/>
  <c r="A61" i="6"/>
  <c r="C61" i="6"/>
  <c r="A62" i="6"/>
  <c r="C62" i="6"/>
  <c r="A63" i="6"/>
  <c r="C63" i="6"/>
  <c r="A64" i="6"/>
  <c r="C64" i="6"/>
  <c r="G64" i="6"/>
  <c r="A65" i="6"/>
  <c r="C65" i="6"/>
  <c r="A66" i="6"/>
  <c r="C66" i="6"/>
  <c r="A67" i="6"/>
  <c r="C67" i="6"/>
  <c r="E67" i="6" s="1"/>
  <c r="F67" i="6" s="1"/>
  <c r="A68" i="6"/>
  <c r="C68" i="6"/>
  <c r="A69" i="6"/>
  <c r="C69" i="6"/>
  <c r="A70" i="6"/>
  <c r="C70" i="6"/>
  <c r="E70" i="6" s="1"/>
  <c r="G70" i="6"/>
  <c r="A71" i="6"/>
  <c r="C71" i="6"/>
  <c r="G71" i="6"/>
  <c r="A72" i="6"/>
  <c r="C72" i="6"/>
  <c r="A73" i="6"/>
  <c r="C73" i="6"/>
  <c r="A74" i="6"/>
  <c r="C74" i="6"/>
  <c r="G74" i="6"/>
  <c r="A75" i="6"/>
  <c r="C75" i="6"/>
  <c r="G75" i="6"/>
  <c r="A76" i="6"/>
  <c r="C76" i="6"/>
  <c r="A77" i="6"/>
  <c r="C77" i="6"/>
  <c r="A78" i="6"/>
  <c r="C78" i="6"/>
  <c r="G78" i="6"/>
  <c r="A79" i="6"/>
  <c r="C79" i="6"/>
  <c r="G79" i="6"/>
  <c r="A80" i="6"/>
  <c r="C80" i="6"/>
  <c r="A81" i="6"/>
  <c r="C81" i="6"/>
  <c r="A82" i="6"/>
  <c r="C82" i="6"/>
  <c r="G82" i="6"/>
  <c r="A83" i="6"/>
  <c r="C83" i="6"/>
  <c r="G83" i="6"/>
  <c r="A84" i="6"/>
  <c r="C84" i="6"/>
  <c r="A85" i="6"/>
  <c r="C85" i="6"/>
  <c r="A86" i="6"/>
  <c r="C86" i="6"/>
  <c r="G86" i="6"/>
  <c r="A87" i="6"/>
  <c r="C87" i="6"/>
  <c r="G87" i="6"/>
  <c r="A88" i="6"/>
  <c r="C88" i="6"/>
  <c r="E88" i="6" s="1"/>
  <c r="F88" i="6" s="1"/>
  <c r="A89" i="6"/>
  <c r="C89" i="6"/>
  <c r="A90" i="6"/>
  <c r="C90" i="6"/>
  <c r="G90" i="6"/>
  <c r="A91" i="6"/>
  <c r="C91" i="6"/>
  <c r="G91" i="6"/>
  <c r="A92" i="6"/>
  <c r="C92" i="6"/>
  <c r="G92" i="6"/>
  <c r="A93" i="6"/>
  <c r="C93" i="6"/>
  <c r="A94" i="6"/>
  <c r="C94" i="6"/>
  <c r="G94" i="6"/>
  <c r="A95" i="6"/>
  <c r="C95" i="6"/>
  <c r="G95" i="6"/>
  <c r="A96" i="6"/>
  <c r="C96" i="6"/>
  <c r="E96" i="6" s="1"/>
  <c r="F96" i="6" s="1"/>
  <c r="G96" i="6"/>
  <c r="A97" i="6"/>
  <c r="C97" i="6"/>
  <c r="A98" i="6"/>
  <c r="C98" i="6"/>
  <c r="G98" i="6"/>
  <c r="A99" i="6"/>
  <c r="C99" i="6"/>
  <c r="G99" i="6"/>
  <c r="A100" i="6"/>
  <c r="C100" i="6"/>
  <c r="A101" i="6"/>
  <c r="C101" i="6"/>
  <c r="A102" i="6"/>
  <c r="C102" i="6"/>
  <c r="E102" i="6" s="1"/>
  <c r="F102" i="6" s="1"/>
  <c r="G102" i="6"/>
  <c r="A103" i="6"/>
  <c r="C103" i="6"/>
  <c r="G103" i="6"/>
  <c r="A104" i="6"/>
  <c r="C104" i="6"/>
  <c r="G104" i="6"/>
  <c r="A105" i="6"/>
  <c r="C105" i="6"/>
  <c r="G105" i="6"/>
  <c r="A106" i="6"/>
  <c r="C106" i="6"/>
  <c r="A107" i="6"/>
  <c r="C107" i="6"/>
  <c r="G107" i="6"/>
  <c r="A108" i="6"/>
  <c r="C108" i="6"/>
  <c r="G108" i="6"/>
  <c r="A109" i="6"/>
  <c r="C109" i="6"/>
  <c r="G109" i="6"/>
  <c r="A110" i="6"/>
  <c r="C110" i="6"/>
  <c r="A111" i="6"/>
  <c r="C111" i="6"/>
  <c r="A112" i="6"/>
  <c r="C112" i="6"/>
  <c r="A113" i="6"/>
  <c r="C113" i="6"/>
  <c r="G113" i="6"/>
  <c r="A114" i="6"/>
  <c r="C114" i="6"/>
  <c r="G114" i="6"/>
  <c r="A115" i="6"/>
  <c r="C115" i="6"/>
  <c r="G115" i="6"/>
  <c r="A116" i="6"/>
  <c r="C116" i="6"/>
  <c r="A117" i="6"/>
  <c r="C117" i="6"/>
  <c r="G117" i="6"/>
  <c r="A118" i="6"/>
  <c r="C118" i="6"/>
  <c r="G118" i="6"/>
  <c r="A119" i="6"/>
  <c r="C119" i="6"/>
  <c r="G119" i="6"/>
  <c r="A120" i="6"/>
  <c r="C120" i="6"/>
  <c r="A121" i="6"/>
  <c r="C121" i="6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AC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A7" i="1"/>
  <c r="Z7" i="1"/>
  <c r="Z5" i="1" s="1"/>
  <c r="Y7" i="1"/>
  <c r="Y5" i="1" s="1"/>
  <c r="X7" i="1"/>
  <c r="X6" i="1" s="1"/>
  <c r="W7" i="1"/>
  <c r="W5" i="1" s="1"/>
  <c r="V7" i="1"/>
  <c r="V6" i="1" s="1"/>
  <c r="U7" i="1"/>
  <c r="U6" i="1"/>
  <c r="T7" i="1"/>
  <c r="T6" i="1"/>
  <c r="S7" i="1"/>
  <c r="S5" i="1" s="1"/>
  <c r="R7" i="1"/>
  <c r="Q7" i="1"/>
  <c r="P7" i="1"/>
  <c r="P5" i="1"/>
  <c r="O7" i="1"/>
  <c r="N7" i="1"/>
  <c r="N6" i="1"/>
  <c r="N5" i="1"/>
  <c r="M7" i="1"/>
  <c r="M6" i="1"/>
  <c r="L7" i="1"/>
  <c r="L5" i="1"/>
  <c r="K5" i="1"/>
  <c r="J7" i="1"/>
  <c r="I7" i="1"/>
  <c r="I6" i="1"/>
  <c r="H7" i="1"/>
  <c r="H6" i="1"/>
  <c r="G7" i="1"/>
  <c r="G5" i="1"/>
  <c r="F7" i="1"/>
  <c r="F6" i="1"/>
  <c r="E7" i="1"/>
  <c r="E6" i="1"/>
  <c r="D7" i="1"/>
  <c r="D5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3" i="6"/>
  <c r="F113" i="6" s="1"/>
  <c r="E49" i="6"/>
  <c r="F49" i="6" s="1"/>
  <c r="E239" i="6"/>
  <c r="F239" i="6" s="1"/>
  <c r="E338" i="6"/>
  <c r="F338" i="6" s="1"/>
  <c r="E208" i="6"/>
  <c r="F208" i="6" s="1"/>
  <c r="E36" i="6"/>
  <c r="F36" i="6" s="1"/>
  <c r="E290" i="6"/>
  <c r="F290" i="6"/>
  <c r="E257" i="6"/>
  <c r="F257" i="6"/>
  <c r="E241" i="6"/>
  <c r="F241" i="6"/>
  <c r="E155" i="6"/>
  <c r="F155" i="6"/>
  <c r="E123" i="6"/>
  <c r="E226" i="6"/>
  <c r="F226" i="6" s="1"/>
  <c r="E215" i="6"/>
  <c r="F215" i="6" s="1"/>
  <c r="E47" i="6"/>
  <c r="F47" i="6" s="1"/>
  <c r="E189" i="6"/>
  <c r="E117" i="6"/>
  <c r="F117" i="6" s="1"/>
  <c r="E160" i="6"/>
  <c r="F160" i="6" s="1"/>
  <c r="E142" i="6"/>
  <c r="F142" i="6" s="1"/>
  <c r="E128" i="6"/>
  <c r="E122" i="6"/>
  <c r="E90" i="6"/>
  <c r="F90" i="6" s="1"/>
  <c r="E187" i="6"/>
  <c r="F187" i="6" s="1"/>
  <c r="E77" i="6"/>
  <c r="F77" i="6" s="1"/>
  <c r="F149" i="6"/>
  <c r="E209" i="6"/>
  <c r="F41" i="6"/>
  <c r="E27" i="6"/>
  <c r="F27" i="6" s="1"/>
  <c r="F165" i="6"/>
  <c r="F39" i="6"/>
  <c r="E360" i="6"/>
  <c r="F360" i="6" s="1"/>
  <c r="E167" i="6"/>
  <c r="F167" i="6"/>
  <c r="E134" i="6"/>
  <c r="E110" i="6"/>
  <c r="F110" i="6"/>
  <c r="E86" i="6"/>
  <c r="F86" i="6" s="1"/>
  <c r="E243" i="6"/>
  <c r="F243" i="6" s="1"/>
  <c r="E183" i="6"/>
  <c r="F183" i="6"/>
  <c r="F275" i="6"/>
  <c r="F320" i="6"/>
  <c r="F310" i="6"/>
  <c r="E197" i="6"/>
  <c r="F197" i="6"/>
  <c r="F171" i="6"/>
  <c r="E78" i="6"/>
  <c r="F78" i="6" s="1"/>
  <c r="E250" i="6"/>
  <c r="F250" i="6"/>
  <c r="E199" i="6"/>
  <c r="F199" i="6" s="1"/>
  <c r="E64" i="6"/>
  <c r="F64" i="6" s="1"/>
  <c r="E311" i="6"/>
  <c r="F311" i="6" s="1"/>
  <c r="E153" i="6"/>
  <c r="F153" i="6" s="1"/>
  <c r="E355" i="6"/>
  <c r="F355" i="6"/>
  <c r="E419" i="6"/>
  <c r="F419" i="6" s="1"/>
  <c r="E273" i="6"/>
  <c r="F273" i="6"/>
  <c r="E177" i="6"/>
  <c r="F177" i="6" s="1"/>
  <c r="E141" i="6"/>
  <c r="F141" i="6" s="1"/>
  <c r="E44" i="6"/>
  <c r="E11" i="6"/>
  <c r="F11" i="6" s="1"/>
  <c r="E359" i="6"/>
  <c r="F359" i="6"/>
  <c r="E304" i="6"/>
  <c r="F304" i="6" s="1"/>
  <c r="E235" i="6"/>
  <c r="F235" i="6"/>
  <c r="E196" i="6"/>
  <c r="F196" i="6" s="1"/>
  <c r="E270" i="6"/>
  <c r="F270" i="6" s="1"/>
  <c r="E237" i="6"/>
  <c r="F237" i="6" s="1"/>
  <c r="F131" i="6"/>
  <c r="E192" i="6"/>
  <c r="F192" i="6"/>
  <c r="E28" i="6"/>
  <c r="F28" i="6" s="1"/>
  <c r="F57" i="6"/>
  <c r="F52" i="6"/>
  <c r="F295" i="6"/>
  <c r="E50" i="6"/>
  <c r="F50" i="6" s="1"/>
  <c r="T5" i="1"/>
  <c r="F313" i="6"/>
  <c r="E205" i="6"/>
  <c r="F205" i="6" s="1"/>
  <c r="E333" i="6"/>
  <c r="F333" i="6"/>
  <c r="F296" i="6"/>
  <c r="F120" i="6"/>
  <c r="E34" i="6"/>
  <c r="F34" i="6" s="1"/>
  <c r="E68" i="6"/>
  <c r="E108" i="6"/>
  <c r="E260" i="6"/>
  <c r="F260" i="6" s="1"/>
  <c r="E93" i="6"/>
  <c r="F93" i="6" s="1"/>
  <c r="F85" i="6"/>
  <c r="E101" i="6"/>
  <c r="F101" i="6" s="1"/>
  <c r="E73" i="6"/>
  <c r="E75" i="6"/>
  <c r="E498" i="6"/>
  <c r="F498" i="6" s="1"/>
  <c r="E324" i="6"/>
  <c r="F324" i="6" s="1"/>
  <c r="E381" i="6"/>
  <c r="E326" i="6"/>
  <c r="F326" i="6" s="1"/>
  <c r="F266" i="6"/>
  <c r="E247" i="6"/>
  <c r="F247" i="6"/>
  <c r="E125" i="6"/>
  <c r="E458" i="6"/>
  <c r="E343" i="6"/>
  <c r="F343" i="6" s="1"/>
  <c r="F242" i="6"/>
  <c r="F55" i="6"/>
  <c r="F20" i="6"/>
  <c r="F383" i="6"/>
  <c r="E232" i="6"/>
  <c r="F146" i="6"/>
  <c r="F265" i="6"/>
  <c r="E166" i="6"/>
  <c r="F166" i="6" s="1"/>
  <c r="F190" i="6"/>
  <c r="E151" i="6"/>
  <c r="F151" i="6" s="1"/>
  <c r="F213" i="6"/>
  <c r="E193" i="6"/>
  <c r="F193" i="6" s="1"/>
  <c r="E132" i="6"/>
  <c r="F132" i="6"/>
  <c r="E145" i="6"/>
  <c r="F22" i="6"/>
  <c r="E369" i="6"/>
  <c r="F369" i="6" s="1"/>
  <c r="E163" i="6"/>
  <c r="F163" i="6" s="1"/>
  <c r="F219" i="6"/>
  <c r="F169" i="6"/>
  <c r="E148" i="6"/>
  <c r="E390" i="6"/>
  <c r="F390" i="6" s="1"/>
  <c r="F121" i="6"/>
  <c r="E104" i="6"/>
  <c r="F104" i="6" s="1"/>
  <c r="F37" i="6"/>
  <c r="E105" i="6"/>
  <c r="F105" i="6"/>
  <c r="E61" i="6"/>
  <c r="E82" i="6"/>
  <c r="F82" i="6" s="1"/>
  <c r="I5" i="1"/>
  <c r="G6" i="1"/>
  <c r="D6" i="1"/>
  <c r="E5" i="1"/>
  <c r="M5" i="1"/>
  <c r="U5" i="1"/>
  <c r="F5" i="1"/>
  <c r="E429" i="6"/>
  <c r="E450" i="6"/>
  <c r="F450" i="6" s="1"/>
  <c r="E382" i="6"/>
  <c r="F382" i="6" s="1"/>
  <c r="E269" i="6"/>
  <c r="F269" i="6" s="1"/>
  <c r="F248" i="6"/>
  <c r="F228" i="6"/>
  <c r="F157" i="6"/>
  <c r="E91" i="6"/>
  <c r="F91" i="6" s="1"/>
  <c r="E80" i="6"/>
  <c r="F80" i="6" s="1"/>
  <c r="E17" i="6"/>
  <c r="F17" i="6"/>
  <c r="E31" i="6"/>
  <c r="F31" i="6" s="1"/>
  <c r="E72" i="6"/>
  <c r="F72" i="6" s="1"/>
  <c r="E33" i="6"/>
  <c r="F33" i="6" s="1"/>
  <c r="Y6" i="1"/>
  <c r="AA6" i="1"/>
  <c r="AA5" i="1"/>
  <c r="J6" i="1"/>
  <c r="J5" i="1"/>
  <c r="E79" i="6"/>
  <c r="F79" i="6" s="1"/>
  <c r="K6" i="1"/>
  <c r="E111" i="6"/>
  <c r="F111" i="6"/>
  <c r="L6" i="1"/>
  <c r="P6" i="1"/>
  <c r="E480" i="6"/>
  <c r="F480" i="6" s="1"/>
  <c r="E460" i="6"/>
  <c r="F460" i="6" s="1"/>
  <c r="E377" i="6"/>
  <c r="F377" i="6" s="1"/>
  <c r="E319" i="6"/>
  <c r="E315" i="6"/>
  <c r="E461" i="6"/>
  <c r="F461" i="6" s="1"/>
  <c r="E409" i="6"/>
  <c r="F409" i="6" s="1"/>
  <c r="F293" i="6"/>
  <c r="E97" i="6"/>
  <c r="E59" i="6"/>
  <c r="F59" i="6" s="1"/>
  <c r="F323" i="6"/>
  <c r="E46" i="6"/>
  <c r="F46" i="6" s="1"/>
  <c r="E130" i="6"/>
  <c r="F130" i="6" s="1"/>
  <c r="E53" i="6"/>
  <c r="F53" i="6" s="1"/>
  <c r="F479" i="6"/>
  <c r="E222" i="6"/>
  <c r="F222" i="6"/>
  <c r="E455" i="6"/>
  <c r="E351" i="6"/>
  <c r="F351" i="6" s="1"/>
  <c r="E292" i="6"/>
  <c r="E281" i="6"/>
  <c r="F281" i="6" s="1"/>
  <c r="E376" i="6"/>
  <c r="F376" i="6" s="1"/>
  <c r="E224" i="6"/>
  <c r="F224" i="6"/>
  <c r="E180" i="6"/>
  <c r="F180" i="6" s="1"/>
  <c r="E211" i="6"/>
  <c r="F211" i="6"/>
  <c r="E207" i="6"/>
  <c r="F207" i="6" s="1"/>
  <c r="E136" i="6"/>
  <c r="E38" i="6"/>
  <c r="F38" i="6" s="1"/>
  <c r="H5" i="1"/>
  <c r="E40" i="6"/>
  <c r="F40" i="6" s="1"/>
  <c r="E283" i="6"/>
  <c r="F283" i="6" s="1"/>
  <c r="E357" i="6"/>
  <c r="F357" i="6"/>
  <c r="E185" i="6"/>
  <c r="F185" i="6" s="1"/>
  <c r="F137" i="6"/>
  <c r="E471" i="6"/>
  <c r="F457" i="6"/>
  <c r="E417" i="6"/>
  <c r="F417" i="6" s="1"/>
  <c r="E388" i="6"/>
  <c r="F388" i="6" s="1"/>
  <c r="E366" i="6"/>
  <c r="F366" i="6"/>
  <c r="E341" i="6"/>
  <c r="E278" i="6"/>
  <c r="F278" i="6"/>
  <c r="E261" i="6"/>
  <c r="E423" i="6"/>
  <c r="E340" i="6"/>
  <c r="F340" i="6"/>
  <c r="E305" i="6"/>
  <c r="F139" i="6"/>
  <c r="O6" i="1"/>
  <c r="E198" i="6"/>
  <c r="E316" i="6"/>
  <c r="F316" i="6" s="1"/>
  <c r="F371" i="6"/>
  <c r="E252" i="6"/>
  <c r="F252" i="6" s="1"/>
  <c r="F225" i="6"/>
  <c r="E26" i="6"/>
  <c r="F26" i="6" s="1"/>
  <c r="F127" i="6"/>
  <c r="E21" i="6"/>
  <c r="F21" i="6" s="1"/>
  <c r="E25" i="6"/>
  <c r="F25" i="6"/>
  <c r="E441" i="6"/>
  <c r="F441" i="6" s="1"/>
  <c r="F264" i="6"/>
  <c r="E399" i="6"/>
  <c r="E229" i="6"/>
  <c r="F134" i="6"/>
  <c r="E15" i="6"/>
  <c r="F15" i="6" s="1"/>
  <c r="E413" i="6"/>
  <c r="E263" i="6"/>
  <c r="F263" i="6"/>
  <c r="E373" i="6"/>
  <c r="F373" i="6" s="1"/>
  <c r="E280" i="6"/>
  <c r="F280" i="6" s="1"/>
  <c r="E217" i="6"/>
  <c r="F217" i="6" s="1"/>
  <c r="AH6" i="1"/>
  <c r="E502" i="6"/>
  <c r="F502" i="6" s="1"/>
  <c r="E465" i="6"/>
  <c r="F465" i="6" s="1"/>
  <c r="E385" i="6"/>
  <c r="F385" i="6" s="1"/>
  <c r="E504" i="6"/>
  <c r="F484" i="6"/>
  <c r="E430" i="6"/>
  <c r="F430" i="6" s="1"/>
  <c r="F500" i="6"/>
  <c r="E497" i="6"/>
  <c r="E467" i="6"/>
  <c r="E432" i="6"/>
  <c r="F482" i="6"/>
  <c r="E466" i="6"/>
  <c r="E463" i="6"/>
  <c r="F463" i="6"/>
  <c r="F443" i="6"/>
  <c r="E434" i="6"/>
  <c r="F301" i="6"/>
  <c r="E32" i="6"/>
  <c r="F32" i="6" s="1"/>
  <c r="E474" i="6"/>
  <c r="F286" i="6"/>
  <c r="E43" i="6"/>
  <c r="F43" i="6" s="1"/>
  <c r="E23" i="6"/>
  <c r="F23" i="6"/>
  <c r="F181" i="6"/>
  <c r="F173" i="6"/>
  <c r="F135" i="6"/>
  <c r="E473" i="6"/>
  <c r="F341" i="6"/>
  <c r="E336" i="6"/>
  <c r="F336" i="6" s="1"/>
  <c r="E258" i="6"/>
  <c r="F258" i="6" s="1"/>
  <c r="E492" i="6"/>
  <c r="F492" i="6" s="1"/>
  <c r="E462" i="6"/>
  <c r="F494" i="6"/>
  <c r="F367" i="6"/>
  <c r="F439" i="6"/>
  <c r="E404" i="6"/>
  <c r="F404" i="6" s="1"/>
  <c r="F401" i="6"/>
  <c r="F348" i="6"/>
  <c r="E307" i="6"/>
  <c r="F307" i="6" s="1"/>
  <c r="F255" i="6"/>
  <c r="E30" i="6"/>
  <c r="F30" i="6" s="1"/>
  <c r="F358" i="6"/>
  <c r="F271" i="6"/>
  <c r="F202" i="6"/>
  <c r="F129" i="6"/>
  <c r="E29" i="6"/>
  <c r="O5" i="1"/>
  <c r="Q6" i="1"/>
  <c r="Q5" i="1"/>
  <c r="S6" i="1" l="1"/>
  <c r="W6" i="1"/>
  <c r="V5" i="1"/>
  <c r="X5" i="1"/>
  <c r="Z6" i="1"/>
  <c r="F400" i="6"/>
  <c r="E339" i="6"/>
  <c r="F339" i="6"/>
  <c r="F229" i="6"/>
  <c r="F156" i="6"/>
  <c r="E156" i="6"/>
  <c r="F154" i="6"/>
  <c r="E154" i="6"/>
  <c r="F95" i="6"/>
  <c r="E89" i="6"/>
  <c r="F89" i="6"/>
  <c r="E12" i="6"/>
  <c r="F12" i="6" s="1"/>
  <c r="E400" i="6"/>
  <c r="F42" i="6"/>
  <c r="F302" i="6"/>
  <c r="F432" i="6"/>
  <c r="F413" i="6"/>
  <c r="E402" i="6"/>
  <c r="F402" i="6"/>
  <c r="E249" i="6"/>
  <c r="F249" i="6"/>
  <c r="E245" i="6"/>
  <c r="F245" i="6" s="1"/>
  <c r="E234" i="6"/>
  <c r="F234" i="6"/>
  <c r="E231" i="6"/>
  <c r="F231" i="6"/>
  <c r="F136" i="6"/>
  <c r="F125" i="6"/>
  <c r="E107" i="6"/>
  <c r="F107" i="6" s="1"/>
  <c r="F97" i="6"/>
  <c r="E94" i="6"/>
  <c r="F94" i="6" s="1"/>
  <c r="E51" i="6"/>
  <c r="F51" i="6" s="1"/>
  <c r="E45" i="6"/>
  <c r="F45" i="6" s="1"/>
  <c r="F29" i="6"/>
  <c r="E491" i="6"/>
  <c r="F491" i="6"/>
  <c r="E478" i="6"/>
  <c r="F478" i="6"/>
  <c r="E291" i="6"/>
  <c r="F291" i="6"/>
  <c r="E288" i="6"/>
  <c r="F288" i="6"/>
  <c r="E285" i="6"/>
  <c r="F285" i="6"/>
  <c r="E282" i="6"/>
  <c r="F282" i="6"/>
  <c r="E218" i="6"/>
  <c r="F218" i="6"/>
  <c r="E206" i="6"/>
  <c r="F206" i="6"/>
  <c r="F184" i="6"/>
  <c r="E54" i="6"/>
  <c r="F54" i="6"/>
  <c r="E201" i="6"/>
  <c r="F201" i="6" s="1"/>
  <c r="R5" i="1"/>
  <c r="R6" i="1"/>
  <c r="AK7" i="1"/>
  <c r="AC5" i="1"/>
  <c r="AC6" i="1"/>
  <c r="E397" i="6"/>
  <c r="F397" i="6"/>
  <c r="E334" i="6"/>
  <c r="F334" i="6"/>
  <c r="E331" i="6"/>
  <c r="F331" i="6"/>
  <c r="F319" i="6"/>
  <c r="F305" i="6"/>
  <c r="F209" i="6"/>
  <c r="F84" i="6"/>
  <c r="E95" i="6"/>
  <c r="F370" i="6"/>
  <c r="F24" i="6"/>
  <c r="F317" i="6"/>
  <c r="F133" i="6"/>
  <c r="AD6" i="1"/>
  <c r="AD5" i="1"/>
  <c r="E325" i="6"/>
  <c r="F325" i="6" s="1"/>
  <c r="E214" i="6"/>
  <c r="F214" i="6" s="1"/>
  <c r="F256" i="6"/>
  <c r="F308" i="6"/>
  <c r="F427" i="6"/>
  <c r="F212" i="6"/>
  <c r="E100" i="6"/>
  <c r="F100" i="6" s="1"/>
  <c r="E92" i="6"/>
  <c r="F92" i="6" s="1"/>
  <c r="E71" i="6"/>
  <c r="F71" i="6" s="1"/>
  <c r="E62" i="6"/>
  <c r="F62" i="6" s="1"/>
  <c r="F462" i="6"/>
  <c r="F122" i="6"/>
  <c r="E112" i="6"/>
  <c r="E99" i="6"/>
  <c r="E83" i="6"/>
  <c r="F83" i="6" s="1"/>
  <c r="F75" i="6"/>
  <c r="E109" i="6"/>
  <c r="F109" i="6" s="1"/>
  <c r="E84" i="6"/>
  <c r="E76" i="6"/>
  <c r="F76" i="6" s="1"/>
  <c r="E60" i="6"/>
  <c r="F60" i="6" s="1"/>
  <c r="E481" i="6"/>
  <c r="F481" i="6" s="1"/>
  <c r="E431" i="6"/>
  <c r="F431" i="6"/>
  <c r="E396" i="6"/>
  <c r="F396" i="6" s="1"/>
  <c r="E488" i="6"/>
  <c r="F488" i="6" s="1"/>
  <c r="E472" i="6"/>
  <c r="F472" i="6" s="1"/>
  <c r="E503" i="6"/>
  <c r="F503" i="6" s="1"/>
  <c r="E489" i="6"/>
  <c r="F489" i="6" s="1"/>
  <c r="E486" i="6"/>
  <c r="F486" i="6" s="1"/>
  <c r="E475" i="6"/>
  <c r="F475" i="6" s="1"/>
  <c r="E456" i="6"/>
  <c r="F456" i="6"/>
  <c r="E436" i="6"/>
  <c r="F436" i="6" s="1"/>
  <c r="E433" i="6"/>
  <c r="F433" i="6" s="1"/>
  <c r="E420" i="6"/>
  <c r="F420" i="6" s="1"/>
  <c r="E398" i="6"/>
  <c r="F398" i="6"/>
  <c r="E372" i="6"/>
  <c r="F372" i="6" s="1"/>
  <c r="E330" i="6"/>
  <c r="F330" i="6" s="1"/>
  <c r="E321" i="6"/>
  <c r="F321" i="6" s="1"/>
  <c r="F315" i="6"/>
  <c r="E303" i="6"/>
  <c r="F303" i="6" s="1"/>
  <c r="E298" i="6"/>
  <c r="F298" i="6"/>
  <c r="F292" i="6"/>
  <c r="E289" i="6"/>
  <c r="F289" i="6" s="1"/>
  <c r="E272" i="6"/>
  <c r="F272" i="6"/>
  <c r="E230" i="6"/>
  <c r="F230" i="6" s="1"/>
  <c r="E178" i="6"/>
  <c r="F178" i="6" s="1"/>
  <c r="E143" i="6"/>
  <c r="F143" i="6"/>
  <c r="E140" i="6"/>
  <c r="F140" i="6" s="1"/>
  <c r="F483" i="6"/>
  <c r="F335" i="6"/>
  <c r="F345" i="6"/>
  <c r="F497" i="6"/>
  <c r="F474" i="6"/>
  <c r="F455" i="6"/>
  <c r="F446" i="6"/>
  <c r="E438" i="6"/>
  <c r="F438" i="6" s="1"/>
  <c r="F425" i="6"/>
  <c r="E414" i="6"/>
  <c r="F414" i="6" s="1"/>
  <c r="E403" i="6"/>
  <c r="F403" i="6"/>
  <c r="E379" i="6"/>
  <c r="F379" i="6" s="1"/>
  <c r="E374" i="6"/>
  <c r="F374" i="6" s="1"/>
  <c r="E362" i="6"/>
  <c r="F362" i="6" s="1"/>
  <c r="E346" i="6"/>
  <c r="F346" i="6"/>
  <c r="E329" i="6"/>
  <c r="F329" i="6" s="1"/>
  <c r="E314" i="6"/>
  <c r="F314" i="6" s="1"/>
  <c r="F300" i="6"/>
  <c r="E297" i="6"/>
  <c r="F297" i="6"/>
  <c r="E259" i="6"/>
  <c r="F259" i="6" s="1"/>
  <c r="E254" i="6"/>
  <c r="F254" i="6" s="1"/>
  <c r="F232" i="6"/>
  <c r="E168" i="6"/>
  <c r="F168" i="6" s="1"/>
  <c r="E162" i="6"/>
  <c r="F162" i="6"/>
  <c r="F148" i="6"/>
  <c r="F145" i="6"/>
  <c r="F393" i="6"/>
  <c r="F318" i="6"/>
  <c r="E233" i="6"/>
  <c r="F233" i="6" s="1"/>
  <c r="F9" i="6"/>
  <c r="E499" i="6"/>
  <c r="F499" i="6" s="1"/>
  <c r="E496" i="6"/>
  <c r="F496" i="6" s="1"/>
  <c r="E493" i="6"/>
  <c r="F493" i="6" s="1"/>
  <c r="F490" i="6"/>
  <c r="E485" i="6"/>
  <c r="F485" i="6" s="1"/>
  <c r="E476" i="6"/>
  <c r="F476" i="6" s="1"/>
  <c r="F473" i="6"/>
  <c r="F467" i="6"/>
  <c r="E445" i="6"/>
  <c r="F445" i="6" s="1"/>
  <c r="E435" i="6"/>
  <c r="F435" i="6" s="1"/>
  <c r="F429" i="6"/>
  <c r="E424" i="6"/>
  <c r="F424" i="6"/>
  <c r="E410" i="6"/>
  <c r="F410" i="6" s="1"/>
  <c r="E391" i="6"/>
  <c r="F391" i="6" s="1"/>
  <c r="E384" i="6"/>
  <c r="F384" i="6" s="1"/>
  <c r="E364" i="6"/>
  <c r="F364" i="6" s="1"/>
  <c r="E342" i="6"/>
  <c r="F342" i="6"/>
  <c r="F261" i="6"/>
  <c r="E221" i="6"/>
  <c r="F221" i="6" s="1"/>
  <c r="E204" i="6"/>
  <c r="F204" i="6" s="1"/>
  <c r="E191" i="6"/>
  <c r="F191" i="6"/>
  <c r="E188" i="6"/>
  <c r="F188" i="6" s="1"/>
  <c r="E63" i="6"/>
  <c r="F63" i="6" s="1"/>
  <c r="F58" i="6"/>
  <c r="E56" i="6"/>
  <c r="F56" i="6" s="1"/>
  <c r="E35" i="6"/>
  <c r="F35" i="6" s="1"/>
  <c r="E411" i="6"/>
  <c r="F411" i="6" s="1"/>
  <c r="E389" i="6"/>
  <c r="F389" i="6" s="1"/>
  <c r="E277" i="6"/>
  <c r="F277" i="6" s="1"/>
  <c r="F236" i="6"/>
  <c r="F440" i="6"/>
  <c r="E418" i="6"/>
  <c r="F418" i="6" s="1"/>
  <c r="E421" i="6"/>
  <c r="F421" i="6" s="1"/>
  <c r="E66" i="6"/>
  <c r="F66" i="6" s="1"/>
  <c r="F470" i="6"/>
  <c r="F504" i="6"/>
  <c r="E501" i="6"/>
  <c r="F501" i="6" s="1"/>
  <c r="E487" i="6"/>
  <c r="F487" i="6"/>
  <c r="E469" i="6"/>
  <c r="F469" i="6" s="1"/>
  <c r="F466" i="6"/>
  <c r="E452" i="6"/>
  <c r="F452" i="6"/>
  <c r="E444" i="6"/>
  <c r="F444" i="6" s="1"/>
  <c r="E437" i="6"/>
  <c r="F437" i="6" s="1"/>
  <c r="E428" i="6"/>
  <c r="F428" i="6" s="1"/>
  <c r="F423" i="6"/>
  <c r="F399" i="6"/>
  <c r="F386" i="6"/>
  <c r="F381" i="6"/>
  <c r="E284" i="6"/>
  <c r="F284" i="6"/>
  <c r="E279" i="6"/>
  <c r="F279" i="6" s="1"/>
  <c r="E138" i="6"/>
  <c r="F138" i="6" s="1"/>
  <c r="E81" i="6"/>
  <c r="F81" i="6" s="1"/>
  <c r="F73" i="6"/>
  <c r="F13" i="6"/>
  <c r="F251" i="6"/>
  <c r="E203" i="6"/>
  <c r="F203" i="6"/>
  <c r="F112" i="6"/>
  <c r="F99" i="6"/>
  <c r="F106" i="6"/>
  <c r="E118" i="6"/>
  <c r="F118" i="6" s="1"/>
  <c r="F458" i="6"/>
  <c r="F408" i="6"/>
  <c r="E395" i="6"/>
  <c r="F395" i="6" s="1"/>
  <c r="F327" i="6"/>
  <c r="F312" i="6"/>
  <c r="F294" i="6"/>
  <c r="F216" i="6"/>
  <c r="F200" i="6"/>
  <c r="F172" i="6"/>
  <c r="F70" i="6"/>
  <c r="E267" i="6"/>
  <c r="F267" i="6" s="1"/>
  <c r="F238" i="6"/>
  <c r="E238" i="6"/>
  <c r="E170" i="6"/>
  <c r="F170" i="6" s="1"/>
  <c r="F161" i="6"/>
  <c r="F128" i="6"/>
  <c r="F124" i="6"/>
  <c r="F108" i="6"/>
  <c r="F164" i="6"/>
  <c r="F116" i="6"/>
  <c r="E126" i="6"/>
  <c r="F126" i="6" s="1"/>
  <c r="E412" i="6"/>
  <c r="F412" i="6" s="1"/>
  <c r="E407" i="6"/>
  <c r="F407" i="6" s="1"/>
  <c r="F392" i="6"/>
  <c r="F349" i="6"/>
  <c r="E309" i="6"/>
  <c r="F309" i="6" s="1"/>
  <c r="E299" i="6"/>
  <c r="F299" i="6" s="1"/>
  <c r="E274" i="6"/>
  <c r="F274" i="6"/>
  <c r="F240" i="6"/>
  <c r="E210" i="6"/>
  <c r="F210" i="6" s="1"/>
  <c r="F189" i="6"/>
  <c r="F182" i="6"/>
  <c r="E182" i="6"/>
  <c r="E103" i="6"/>
  <c r="F103" i="6" s="1"/>
  <c r="E87" i="6"/>
  <c r="F87" i="6" s="1"/>
  <c r="F61" i="6"/>
  <c r="F48" i="6"/>
  <c r="F44" i="6"/>
  <c r="E18" i="6"/>
  <c r="F18" i="6" s="1"/>
  <c r="F354" i="6"/>
  <c r="F244" i="6"/>
  <c r="F223" i="6"/>
  <c r="E220" i="6"/>
  <c r="F220" i="6" s="1"/>
  <c r="F352" i="6"/>
  <c r="F262" i="6"/>
  <c r="F246" i="6"/>
  <c r="F227" i="6"/>
  <c r="E186" i="6"/>
  <c r="F186" i="6" s="1"/>
  <c r="AK6" i="1" l="1"/>
  <c r="AK5" i="1"/>
  <c r="F7" i="7"/>
  <c r="G7" i="7"/>
  <c r="D8" i="7"/>
  <c r="D17" i="7"/>
  <c r="G9" i="7"/>
  <c r="D12" i="7"/>
  <c r="H18" i="7"/>
  <c r="H11" i="7"/>
  <c r="F19" i="7"/>
  <c r="F10" i="7"/>
  <c r="D22" i="7"/>
  <c r="R6" i="7"/>
  <c r="D19" i="7"/>
  <c r="Q6" i="7"/>
  <c r="H10" i="7"/>
  <c r="G11" i="7"/>
  <c r="H7" i="7"/>
  <c r="G18" i="7"/>
  <c r="M6" i="7"/>
  <c r="F22" i="7"/>
  <c r="F18" i="7"/>
  <c r="H14" i="7"/>
  <c r="D6" i="7"/>
  <c r="O6" i="7"/>
  <c r="H17" i="7"/>
  <c r="F20" i="7"/>
  <c r="P6" i="7"/>
  <c r="G22" i="7"/>
  <c r="G15" i="7"/>
  <c r="D14" i="7"/>
  <c r="E14" i="7" s="1"/>
  <c r="H9" i="7"/>
  <c r="G20" i="7"/>
  <c r="D7" i="7"/>
  <c r="E7" i="7" s="1"/>
  <c r="D10" i="7"/>
  <c r="G6" i="7"/>
  <c r="H20" i="7"/>
  <c r="D9" i="7"/>
  <c r="D13" i="7"/>
  <c r="D15" i="7"/>
  <c r="H19" i="7"/>
  <c r="F11" i="7"/>
  <c r="H22" i="7"/>
  <c r="F6" i="7"/>
  <c r="D20" i="7"/>
  <c r="E20" i="7" s="1"/>
  <c r="D11" i="7"/>
  <c r="L6" i="7"/>
  <c r="G10" i="7"/>
  <c r="F14" i="7"/>
  <c r="G14" i="7"/>
  <c r="N6" i="7"/>
  <c r="F17" i="7"/>
  <c r="F15" i="7"/>
  <c r="S6" i="7"/>
  <c r="H15" i="7"/>
  <c r="G13" i="7"/>
  <c r="D18" i="7"/>
  <c r="G19" i="7"/>
  <c r="D21" i="7"/>
  <c r="H13" i="7"/>
  <c r="F16" i="7"/>
  <c r="G12" i="7"/>
  <c r="H8" i="7"/>
  <c r="H6" i="7"/>
  <c r="F21" i="7"/>
  <c r="F13" i="7"/>
  <c r="G16" i="7"/>
  <c r="H12" i="7"/>
  <c r="G21" i="7"/>
  <c r="F12" i="7"/>
  <c r="D16" i="7"/>
  <c r="F8" i="7"/>
  <c r="H21" i="7"/>
  <c r="G17" i="7"/>
  <c r="F9" i="7"/>
  <c r="H16" i="7"/>
  <c r="G8" i="7"/>
  <c r="E18" i="7" l="1"/>
  <c r="E17" i="7"/>
  <c r="E15" i="7"/>
  <c r="E22" i="7"/>
  <c r="E8" i="7"/>
  <c r="E16" i="7"/>
  <c r="E21" i="7"/>
  <c r="E13" i="7"/>
  <c r="E10" i="7"/>
  <c r="E12" i="7"/>
  <c r="E6" i="7"/>
  <c r="E11" i="7"/>
  <c r="E9" i="7"/>
  <c r="E19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K2" author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K7" authorId="1">
      <text>
        <r>
          <rPr>
            <b/>
            <sz val="8"/>
            <color indexed="81"/>
            <rFont val="Tahoma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<sst xmlns="http://schemas.openxmlformats.org/spreadsheetml/2006/main" count="354" uniqueCount="129">
  <si>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</si>
  <si>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</si>
  <si>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</si>
  <si>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</si>
  <si>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</si>
  <si>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</si>
  <si>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</si>
  <si>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</si>
  <si>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</si>
  <si>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</si>
  <si>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</si>
  <si>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</si>
  <si>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</si>
  <si>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</si>
  <si>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</si>
  <si>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</si>
  <si>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</si>
  <si>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</si>
  <si>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</si>
  <si>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</si>
  <si>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</si>
  <si>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</si>
  <si>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</si>
  <si>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</si>
  <si>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</si>
  <si>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</si>
  <si>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</si>
  <si>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</si>
  <si>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</si>
  <si>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</si>
  <si>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</si>
  <si>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</si>
  <si>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</si>
  <si>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</si>
  <si>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</si>
  <si>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</si>
  <si>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</si>
  <si>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</si>
  <si>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</si>
  <si>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</si>
  <si>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</si>
  <si>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</si>
  <si>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</si>
  <si>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</si>
  <si>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</si>
  <si>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</si>
  <si>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</si>
  <si>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</si>
  <si>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</si>
  <si>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</si>
  <si>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</si>
  <si>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</si>
  <si>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</si>
  <si>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</si>
  <si>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</si>
  <si>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</si>
  <si>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</si>
  <si>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</si>
  <si>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</si>
  <si>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</si>
  <si>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</si>
  <si>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</si>
  <si>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</si>
  <si>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</si>
  <si>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</si>
  <si>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</si>
  <si>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</si>
  <si>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</si>
  <si>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</si>
  <si>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</si>
  <si>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</si>
  <si>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</si>
  <si>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</si>
  <si>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</si>
  <si>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</si>
  <si>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</si>
  <si>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</si>
  <si>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</si>
  <si>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</si>
  <si>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</si>
  <si>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</si>
  <si>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</si>
  <si>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</si>
  <si>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</si>
  <si>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</si>
  <si>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</si>
  <si>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</si>
  <si>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</si>
  <si>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</si>
  <si>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</si>
  <si>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</si>
  <si>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</si>
  <si>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</si>
  <si>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</si>
  <si>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</si>
  <si>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</si>
  <si>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</si>
  <si>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</si>
  <si>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</si>
  <si>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</si>
  <si>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</si>
  <si>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</si>
  <si>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</si>
  <si>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</si>
  <si>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Team meeting</t>
  </si>
  <si>
    <t>Mentor meeting</t>
  </si>
  <si>
    <t>LLD Review</t>
  </si>
  <si>
    <t>LLD Rework</t>
  </si>
  <si>
    <t>UTP Rework</t>
  </si>
  <si>
    <t>Team meating</t>
  </si>
  <si>
    <t>coding</t>
  </si>
  <si>
    <t>code Rework</t>
  </si>
  <si>
    <t>code Review</t>
  </si>
  <si>
    <t>Team meeeting</t>
  </si>
  <si>
    <t>Testing Rework</t>
  </si>
  <si>
    <t>T</t>
  </si>
  <si>
    <t>W</t>
  </si>
  <si>
    <t>S</t>
  </si>
  <si>
    <t>Reqiurment Analysis</t>
  </si>
  <si>
    <t>Preparing understanding Document  &amp; Reverse Presentation</t>
  </si>
  <si>
    <t>Preparing QFB</t>
  </si>
  <si>
    <t>Understanding HLD/Class Diagram Prep</t>
  </si>
  <si>
    <t xml:space="preserve">Unit Test Plan </t>
  </si>
  <si>
    <t>LLD Prepration</t>
  </si>
  <si>
    <t xml:space="preserve"> UTP Review</t>
  </si>
  <si>
    <t>L1 preparation</t>
  </si>
  <si>
    <t>Lunch,tea break</t>
  </si>
  <si>
    <t>Daily Time Sheet for : Pradnya Shukla</t>
  </si>
  <si>
    <t>135496-Nov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</si>
</sst>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sz val="8"/>
      <color theme="9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164" fontId="3" fillId="2" borderId="32" xfId="0" applyNumberFormat="1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3" xfId="0" applyFont="1" applyFill="1" applyBorder="1" applyProtection="1">
      <protection locked="0"/>
    </xf>
    <xf numFmtId="0" fontId="2" fillId="0" borderId="34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10" borderId="0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right"/>
    </xf>
    <xf numFmtId="164" fontId="2" fillId="2" borderId="25" xfId="0" applyNumberFormat="1" applyFont="1" applyFill="1" applyBorder="1" applyProtection="1"/>
    <xf numFmtId="164" fontId="2" fillId="2" borderId="35" xfId="0" applyNumberFormat="1" applyFont="1" applyFill="1" applyBorder="1" applyProtection="1"/>
    <xf numFmtId="164" fontId="3" fillId="2" borderId="24" xfId="0" applyNumberFormat="1" applyFont="1" applyFill="1" applyBorder="1" applyProtection="1"/>
    <xf numFmtId="164" fontId="2" fillId="5" borderId="25" xfId="0" applyNumberFormat="1" applyFont="1" applyFill="1" applyBorder="1" applyProtection="1">
      <protection locked="0"/>
    </xf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22" xfId="0" applyNumberFormat="1" applyFont="1" applyFill="1" applyBorder="1" applyProtection="1"/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10" fillId="12" borderId="1" xfId="0" applyNumberFormat="1" applyFont="1" applyFill="1" applyBorder="1" applyProtection="1">
      <protection locked="0"/>
    </xf>
    <xf numFmtId="0" fontId="2" fillId="0" borderId="14" xfId="0" applyFont="1" applyFill="1" applyBorder="1" applyAlignment="1" applyProtection="1">
      <protection locked="0"/>
    </xf>
    <xf numFmtId="0" fontId="1" fillId="2" borderId="36" xfId="0" applyFont="1" applyFill="1" applyBorder="1" applyAlignment="1" applyProtection="1">
      <alignment horizontal="center"/>
    </xf>
    <xf numFmtId="0" fontId="1" fillId="2" borderId="37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3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9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7454</xdr:rowOff>
    </xdr:from>
    <xdr:to>
      <xdr:col>23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230Jul15PLPTeam3_JEE/Project%20Tracking/Time%20Sheets/updateddocs/812120-Ju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L511"/>
  <sheetViews>
    <sheetView zoomScaleNormal="100" workbookViewId="0">
      <selection activeCell="H2" sqref="H2"/>
    </sheetView>
  </sheetViews>
  <sheetFormatPr defaultColWidth="0" defaultRowHeight="12.75" zeroHeight="1" x14ac:dyDescent="0.2"/>
  <cols>
    <col min="1" max="1" width="44.14062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6" width="3.7109375" style="55" customWidth="1"/>
    <col min="7" max="7" width="3.7109375" style="9" customWidth="1"/>
    <col min="8" max="15" width="3.7109375" style="55" customWidth="1"/>
    <col min="16" max="16" width="3.7109375" style="9" customWidth="1"/>
    <col min="17" max="17" width="3.7109375" style="55" customWidth="1"/>
    <col min="18" max="18" width="3.7109375" style="9" customWidth="1"/>
    <col min="19" max="24" width="3.7109375" style="55" customWidth="1"/>
    <col min="25" max="25" width="3.7109375" style="9" customWidth="1"/>
    <col min="26" max="33" width="3.7109375" style="55" customWidth="1"/>
    <col min="34" max="36" width="3.7109375" style="9" customWidth="1"/>
    <col min="37" max="37" width="5.85546875" style="3" customWidth="1"/>
    <col min="38" max="38" width="0.28515625" style="3" customWidth="1"/>
    <col min="39" max="16384" width="0" style="3" hidden="1"/>
  </cols>
  <sheetData>
    <row r="1" spans="1:38" s="4" customFormat="1" ht="12" customHeight="1" thickBot="1" x14ac:dyDescent="0.25">
      <c r="A1" s="10"/>
      <c r="B1" s="12"/>
      <c r="C1" s="84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3"/>
    </row>
    <row r="2" spans="1:38" s="4" customFormat="1" ht="12" customHeight="1" thickBot="1" x14ac:dyDescent="0.25">
      <c r="A2" s="44" t="s">
        <v>127</v>
      </c>
      <c r="B2" s="60"/>
      <c r="C2" s="12"/>
      <c r="D2" s="46" t="s">
        <v>128</v>
      </c>
      <c r="E2" s="46"/>
      <c r="F2" s="47"/>
      <c r="G2" s="47"/>
      <c r="H2" s="47"/>
      <c r="I2" s="47"/>
      <c r="J2" s="47"/>
      <c r="K2" s="47"/>
      <c r="L2" s="47"/>
      <c r="M2" s="47"/>
      <c r="N2" s="47"/>
      <c r="O2" s="48"/>
      <c r="P2" s="47"/>
      <c r="Q2" s="47"/>
      <c r="R2" s="48"/>
      <c r="S2" s="47"/>
      <c r="T2" s="47"/>
      <c r="U2" s="47"/>
      <c r="V2" s="47"/>
      <c r="W2" s="47"/>
      <c r="X2" s="47"/>
      <c r="Y2" s="47"/>
      <c r="Z2" s="47"/>
      <c r="AA2" s="47"/>
      <c r="AB2" s="45" t="s">
        <v>2</v>
      </c>
      <c r="AC2" s="47"/>
      <c r="AD2" s="47"/>
      <c r="AE2" s="47"/>
      <c r="AF2" s="47"/>
      <c r="AG2" s="47"/>
      <c r="AH2" s="47"/>
      <c r="AI2" s="47"/>
      <c r="AJ2" s="47"/>
      <c r="AK2" s="49">
        <v>43056</v>
      </c>
      <c r="AL2" s="3"/>
    </row>
    <row r="3" spans="1:38" s="6" customFormat="1" ht="12" customHeight="1" thickBot="1" x14ac:dyDescent="0.25">
      <c r="A3" s="105" t="s">
        <v>48</v>
      </c>
      <c r="B3" s="61"/>
      <c r="C3" s="107" t="s">
        <v>49</v>
      </c>
      <c r="D3" s="1" t="s">
        <v>115</v>
      </c>
      <c r="E3" s="1" t="s">
        <v>72</v>
      </c>
      <c r="F3" s="50" t="s">
        <v>117</v>
      </c>
      <c r="G3" s="50" t="s">
        <v>117</v>
      </c>
      <c r="H3" s="1" t="s">
        <v>79</v>
      </c>
      <c r="I3" s="1" t="s">
        <v>115</v>
      </c>
      <c r="J3" s="1" t="s">
        <v>116</v>
      </c>
      <c r="K3" s="1" t="s">
        <v>115</v>
      </c>
      <c r="L3" s="1" t="s">
        <v>72</v>
      </c>
      <c r="M3" s="50" t="s">
        <v>117</v>
      </c>
      <c r="N3" s="50" t="s">
        <v>117</v>
      </c>
      <c r="O3" s="1" t="s">
        <v>79</v>
      </c>
      <c r="P3" s="1" t="s">
        <v>115</v>
      </c>
      <c r="Q3" s="1" t="s">
        <v>116</v>
      </c>
      <c r="R3" s="1" t="s">
        <v>115</v>
      </c>
      <c r="S3" s="1" t="s">
        <v>72</v>
      </c>
      <c r="T3" s="50" t="s">
        <v>117</v>
      </c>
      <c r="U3" s="50" t="s">
        <v>117</v>
      </c>
      <c r="V3" s="1" t="s">
        <v>79</v>
      </c>
      <c r="W3" s="1" t="s">
        <v>115</v>
      </c>
      <c r="X3" s="1" t="str">
        <f>IF(ISERROR((VLOOKUP($AK$2+(X4-1),'[1]Timesheet Data'!$F$2:$F$41,1,FALSE))),LEFT(TEXT($AK$2+(X4-1),"ddd"),1),"S")</f>
        <v>T</v>
      </c>
      <c r="Y3" s="1" t="s">
        <v>115</v>
      </c>
      <c r="Z3" s="1" t="s">
        <v>72</v>
      </c>
      <c r="AA3" s="50" t="s">
        <v>117</v>
      </c>
      <c r="AB3" s="50" t="s">
        <v>117</v>
      </c>
      <c r="AC3" s="1" t="s">
        <v>79</v>
      </c>
      <c r="AD3" s="1" t="s">
        <v>115</v>
      </c>
      <c r="AE3" s="1" t="s">
        <v>116</v>
      </c>
      <c r="AF3" s="1" t="s">
        <v>115</v>
      </c>
      <c r="AG3" s="1" t="s">
        <v>72</v>
      </c>
      <c r="AH3" s="92" t="s">
        <v>117</v>
      </c>
      <c r="AI3" s="86"/>
      <c r="AJ3" s="86"/>
      <c r="AK3" s="99" t="s">
        <v>0</v>
      </c>
      <c r="AL3" s="5"/>
    </row>
    <row r="4" spans="1:38" s="6" customFormat="1" ht="12" customHeight="1" thickBot="1" x14ac:dyDescent="0.25">
      <c r="A4" s="106"/>
      <c r="B4" s="62" t="s">
        <v>47</v>
      </c>
      <c r="C4" s="108"/>
      <c r="D4" s="11">
        <v>1</v>
      </c>
      <c r="E4" s="11">
        <v>2</v>
      </c>
      <c r="F4" s="51">
        <v>3</v>
      </c>
      <c r="G4" s="5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51">
        <v>10</v>
      </c>
      <c r="N4" s="51">
        <v>11</v>
      </c>
      <c r="O4" s="11">
        <v>12</v>
      </c>
      <c r="P4" s="11">
        <v>13</v>
      </c>
      <c r="Q4" s="11">
        <v>14</v>
      </c>
      <c r="R4" s="11">
        <v>15</v>
      </c>
      <c r="S4" s="11">
        <v>16</v>
      </c>
      <c r="T4" s="51">
        <v>17</v>
      </c>
      <c r="U4" s="51">
        <v>18</v>
      </c>
      <c r="V4" s="11">
        <v>19</v>
      </c>
      <c r="W4" s="11">
        <v>20</v>
      </c>
      <c r="X4" s="11">
        <v>21</v>
      </c>
      <c r="Y4" s="11">
        <v>22</v>
      </c>
      <c r="Z4" s="11">
        <v>23</v>
      </c>
      <c r="AA4" s="51">
        <v>24</v>
      </c>
      <c r="AB4" s="51">
        <v>25</v>
      </c>
      <c r="AC4" s="11">
        <v>26</v>
      </c>
      <c r="AD4" s="11">
        <v>27</v>
      </c>
      <c r="AE4" s="11">
        <v>28</v>
      </c>
      <c r="AF4" s="11">
        <v>29</v>
      </c>
      <c r="AG4" s="11">
        <v>30</v>
      </c>
      <c r="AH4" s="93">
        <v>31</v>
      </c>
      <c r="AI4" s="87"/>
      <c r="AJ4" s="87"/>
      <c r="AK4" s="100"/>
      <c r="AL4" s="5"/>
    </row>
    <row r="5" spans="1:38" s="29" customFormat="1" ht="12" customHeight="1" x14ac:dyDescent="0.2">
      <c r="A5" s="109" t="s">
        <v>4</v>
      </c>
      <c r="B5" s="110"/>
      <c r="C5" s="111"/>
      <c r="D5" s="32">
        <f t="shared" ref="D5:AA5" si="0">IF(D3="S",0,IF(D7&lt;8, D7, 8))</f>
        <v>0</v>
      </c>
      <c r="E5" s="32">
        <f t="shared" si="0"/>
        <v>0</v>
      </c>
      <c r="F5" s="52">
        <f t="shared" si="0"/>
        <v>0</v>
      </c>
      <c r="G5" s="52">
        <f t="shared" si="0"/>
        <v>0</v>
      </c>
      <c r="H5" s="32">
        <f t="shared" si="0"/>
        <v>0</v>
      </c>
      <c r="I5" s="32">
        <f t="shared" si="0"/>
        <v>0</v>
      </c>
      <c r="J5" s="32">
        <f t="shared" si="0"/>
        <v>0</v>
      </c>
      <c r="K5" s="32">
        <f>IF(K3="S",0,IF(K7&lt;8, K7, 8))</f>
        <v>0</v>
      </c>
      <c r="L5" s="32">
        <f t="shared" si="0"/>
        <v>0</v>
      </c>
      <c r="M5" s="52">
        <f t="shared" si="0"/>
        <v>0</v>
      </c>
      <c r="N5" s="52">
        <f t="shared" si="0"/>
        <v>0</v>
      </c>
      <c r="O5" s="32">
        <f t="shared" si="0"/>
        <v>8</v>
      </c>
      <c r="P5" s="32">
        <f t="shared" si="0"/>
        <v>8</v>
      </c>
      <c r="Q5" s="32">
        <f t="shared" si="0"/>
        <v>7.5</v>
      </c>
      <c r="R5" s="32">
        <f t="shared" si="0"/>
        <v>8</v>
      </c>
      <c r="S5" s="32">
        <f t="shared" si="0"/>
        <v>8</v>
      </c>
      <c r="T5" s="52">
        <f t="shared" si="0"/>
        <v>0</v>
      </c>
      <c r="U5" s="52">
        <f t="shared" si="0"/>
        <v>0</v>
      </c>
      <c r="V5" s="32">
        <f t="shared" si="0"/>
        <v>8</v>
      </c>
      <c r="W5" s="32">
        <f t="shared" si="0"/>
        <v>8</v>
      </c>
      <c r="X5" s="32">
        <f t="shared" si="0"/>
        <v>8</v>
      </c>
      <c r="Y5" s="32">
        <f t="shared" si="0"/>
        <v>0</v>
      </c>
      <c r="Z5" s="32">
        <f t="shared" si="0"/>
        <v>5</v>
      </c>
      <c r="AA5" s="52">
        <f t="shared" si="0"/>
        <v>0</v>
      </c>
      <c r="AB5" s="52">
        <f t="shared" ref="AB5:AH5" si="1">IF(AB3="S",0,IF(AB7&lt;8, AB7, 8))</f>
        <v>0</v>
      </c>
      <c r="AC5" s="32">
        <f t="shared" si="1"/>
        <v>0</v>
      </c>
      <c r="AD5" s="32">
        <f t="shared" si="1"/>
        <v>0</v>
      </c>
      <c r="AE5" s="32">
        <f t="shared" si="1"/>
        <v>0</v>
      </c>
      <c r="AF5" s="32">
        <f t="shared" si="1"/>
        <v>0</v>
      </c>
      <c r="AG5" s="32">
        <f t="shared" si="1"/>
        <v>0</v>
      </c>
      <c r="AH5" s="94">
        <f t="shared" si="1"/>
        <v>0</v>
      </c>
      <c r="AI5" s="88"/>
      <c r="AJ5" s="88"/>
      <c r="AK5" s="30">
        <f t="shared" ref="AK5:AK36" si="2">SUM(D5:AH5)</f>
        <v>68.5</v>
      </c>
    </row>
    <row r="6" spans="1:38" s="29" customFormat="1" ht="12" customHeight="1" thickBot="1" x14ac:dyDescent="0.25">
      <c r="A6" s="112" t="s">
        <v>3</v>
      </c>
      <c r="B6" s="113"/>
      <c r="C6" s="114"/>
      <c r="D6" s="33">
        <f t="shared" ref="D6:AA6" si="3">IF(D3="S",D7, IF(D7&gt;8, D7-8, 0))</f>
        <v>0</v>
      </c>
      <c r="E6" s="33">
        <f t="shared" si="3"/>
        <v>0</v>
      </c>
      <c r="F6" s="53">
        <f t="shared" si="3"/>
        <v>0</v>
      </c>
      <c r="G6" s="53">
        <f t="shared" si="3"/>
        <v>0</v>
      </c>
      <c r="H6" s="33">
        <f t="shared" si="3"/>
        <v>0</v>
      </c>
      <c r="I6" s="33">
        <f t="shared" si="3"/>
        <v>0</v>
      </c>
      <c r="J6" s="33">
        <f t="shared" si="3"/>
        <v>0</v>
      </c>
      <c r="K6" s="33">
        <f t="shared" si="3"/>
        <v>0</v>
      </c>
      <c r="L6" s="33">
        <f t="shared" si="3"/>
        <v>0</v>
      </c>
      <c r="M6" s="53">
        <f t="shared" si="3"/>
        <v>0</v>
      </c>
      <c r="N6" s="53">
        <f t="shared" si="3"/>
        <v>0</v>
      </c>
      <c r="O6" s="33">
        <f t="shared" si="3"/>
        <v>2.6000000000000014</v>
      </c>
      <c r="P6" s="33">
        <f t="shared" si="3"/>
        <v>1.0999999999999996</v>
      </c>
      <c r="Q6" s="33">
        <f t="shared" si="3"/>
        <v>0</v>
      </c>
      <c r="R6" s="33">
        <f t="shared" si="3"/>
        <v>0.5</v>
      </c>
      <c r="S6" s="33">
        <f>IF(S3="S",S7, IF(S7&gt;8, S7-8, 0))</f>
        <v>0</v>
      </c>
      <c r="T6" s="53">
        <f t="shared" si="3"/>
        <v>3</v>
      </c>
      <c r="U6" s="53">
        <f t="shared" si="3"/>
        <v>0</v>
      </c>
      <c r="V6" s="33">
        <f t="shared" si="3"/>
        <v>0</v>
      </c>
      <c r="W6" s="33">
        <f t="shared" si="3"/>
        <v>0</v>
      </c>
      <c r="X6" s="33">
        <f t="shared" si="3"/>
        <v>0</v>
      </c>
      <c r="Y6" s="33">
        <f t="shared" si="3"/>
        <v>0</v>
      </c>
      <c r="Z6" s="33">
        <f t="shared" si="3"/>
        <v>0</v>
      </c>
      <c r="AA6" s="53">
        <f t="shared" si="3"/>
        <v>0</v>
      </c>
      <c r="AB6" s="53">
        <f t="shared" ref="AB6:AH6" si="4">IF(AB3="S",AB7, IF(AB7&gt;8, AB7-8, 0))</f>
        <v>0</v>
      </c>
      <c r="AC6" s="33">
        <f t="shared" si="4"/>
        <v>0</v>
      </c>
      <c r="AD6" s="33">
        <f t="shared" si="4"/>
        <v>0</v>
      </c>
      <c r="AE6" s="33">
        <f t="shared" si="4"/>
        <v>0</v>
      </c>
      <c r="AF6" s="33">
        <f t="shared" si="4"/>
        <v>0</v>
      </c>
      <c r="AG6" s="33">
        <f t="shared" si="4"/>
        <v>0</v>
      </c>
      <c r="AH6" s="95">
        <f t="shared" si="4"/>
        <v>0</v>
      </c>
      <c r="AI6" s="89"/>
      <c r="AJ6" s="89"/>
      <c r="AK6" s="31">
        <f t="shared" si="2"/>
        <v>7.2000000000000011</v>
      </c>
    </row>
    <row r="7" spans="1:38" s="8" customFormat="1" ht="12" customHeight="1" thickBot="1" x14ac:dyDescent="0.25">
      <c r="A7" s="102" t="s">
        <v>1</v>
      </c>
      <c r="B7" s="103"/>
      <c r="C7" s="104"/>
      <c r="D7" s="7">
        <f t="shared" ref="D7:AH7" si="5">SUM(D8:D71)</f>
        <v>0</v>
      </c>
      <c r="E7" s="7">
        <f t="shared" si="5"/>
        <v>0</v>
      </c>
      <c r="F7" s="54">
        <f t="shared" si="5"/>
        <v>0</v>
      </c>
      <c r="G7" s="54">
        <f t="shared" si="5"/>
        <v>0</v>
      </c>
      <c r="H7" s="7">
        <f t="shared" si="5"/>
        <v>0</v>
      </c>
      <c r="I7" s="7">
        <f t="shared" si="5"/>
        <v>0</v>
      </c>
      <c r="J7" s="7">
        <f t="shared" si="5"/>
        <v>0</v>
      </c>
      <c r="K7" s="7">
        <v>0</v>
      </c>
      <c r="L7" s="7">
        <f t="shared" si="5"/>
        <v>0</v>
      </c>
      <c r="M7" s="54">
        <f t="shared" si="5"/>
        <v>0</v>
      </c>
      <c r="N7" s="54">
        <f t="shared" si="5"/>
        <v>0</v>
      </c>
      <c r="O7" s="7">
        <f t="shared" si="5"/>
        <v>10.600000000000001</v>
      </c>
      <c r="P7" s="7">
        <f t="shared" si="5"/>
        <v>9.1</v>
      </c>
      <c r="Q7" s="7">
        <f t="shared" si="5"/>
        <v>7.5</v>
      </c>
      <c r="R7" s="7">
        <f t="shared" si="5"/>
        <v>8.5</v>
      </c>
      <c r="S7" s="7">
        <f t="shared" si="5"/>
        <v>8</v>
      </c>
      <c r="T7" s="54">
        <f t="shared" si="5"/>
        <v>3</v>
      </c>
      <c r="U7" s="54">
        <f t="shared" si="5"/>
        <v>0</v>
      </c>
      <c r="V7" s="7">
        <f t="shared" si="5"/>
        <v>8</v>
      </c>
      <c r="W7" s="7">
        <f t="shared" si="5"/>
        <v>8</v>
      </c>
      <c r="X7" s="7">
        <f t="shared" si="5"/>
        <v>8</v>
      </c>
      <c r="Y7" s="7">
        <f t="shared" si="5"/>
        <v>0</v>
      </c>
      <c r="Z7" s="7">
        <f t="shared" si="5"/>
        <v>5</v>
      </c>
      <c r="AA7" s="54">
        <f t="shared" si="5"/>
        <v>0</v>
      </c>
      <c r="AB7" s="54">
        <f t="shared" si="5"/>
        <v>0</v>
      </c>
      <c r="AC7" s="7">
        <f t="shared" si="5"/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96">
        <f t="shared" si="5"/>
        <v>0</v>
      </c>
      <c r="AI7" s="90"/>
      <c r="AJ7" s="90"/>
      <c r="AK7" s="2">
        <f t="shared" si="2"/>
        <v>75.7</v>
      </c>
    </row>
    <row r="8" spans="1:38" s="9" customFormat="1" ht="12" thickBot="1" x14ac:dyDescent="0.25">
      <c r="A8" s="59" t="s">
        <v>118</v>
      </c>
      <c r="B8" s="57" t="s">
        <v>90</v>
      </c>
      <c r="C8" s="57" t="s">
        <v>40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>
        <v>2.5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91"/>
      <c r="AJ8" s="91"/>
      <c r="AK8" s="56">
        <f t="shared" si="2"/>
        <v>2.5</v>
      </c>
    </row>
    <row r="9" spans="1:38" s="9" customFormat="1" ht="12" thickBot="1" x14ac:dyDescent="0.25">
      <c r="A9" s="98" t="s">
        <v>119</v>
      </c>
      <c r="B9" s="57" t="s">
        <v>90</v>
      </c>
      <c r="C9" s="57" t="s">
        <v>64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>
        <v>3.4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91"/>
      <c r="AJ9" s="91"/>
      <c r="AK9" s="56">
        <f t="shared" si="2"/>
        <v>3.4</v>
      </c>
    </row>
    <row r="10" spans="1:38" s="9" customFormat="1" ht="12" thickBot="1" x14ac:dyDescent="0.25">
      <c r="A10" s="59" t="s">
        <v>120</v>
      </c>
      <c r="B10" s="57" t="s">
        <v>90</v>
      </c>
      <c r="C10" s="57" t="s">
        <v>64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>
        <v>1.9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91"/>
      <c r="AJ10" s="91"/>
      <c r="AK10" s="56">
        <f t="shared" si="2"/>
        <v>1.9</v>
      </c>
    </row>
    <row r="11" spans="1:38" s="9" customFormat="1" ht="12" thickBot="1" x14ac:dyDescent="0.25">
      <c r="A11" s="59" t="s">
        <v>121</v>
      </c>
      <c r="B11" s="57" t="s">
        <v>90</v>
      </c>
      <c r="C11" s="57" t="s">
        <v>64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>
        <v>7.6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97"/>
      <c r="AB11" s="97"/>
      <c r="AC11" s="58"/>
      <c r="AD11" s="58"/>
      <c r="AE11" s="58"/>
      <c r="AF11" s="58"/>
      <c r="AG11" s="58"/>
      <c r="AH11" s="58"/>
      <c r="AI11" s="91"/>
      <c r="AJ11" s="91"/>
      <c r="AK11" s="56">
        <f t="shared" si="2"/>
        <v>7.6</v>
      </c>
    </row>
    <row r="12" spans="1:38" s="9" customFormat="1" ht="12" thickBot="1" x14ac:dyDescent="0.25">
      <c r="A12" s="59" t="s">
        <v>32</v>
      </c>
      <c r="B12" s="57" t="s">
        <v>90</v>
      </c>
      <c r="C12" s="57" t="s">
        <v>40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>
        <v>1.3</v>
      </c>
      <c r="P12" s="58">
        <v>0.5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91"/>
      <c r="AJ12" s="91"/>
      <c r="AK12" s="56">
        <f t="shared" si="2"/>
        <v>1.8</v>
      </c>
    </row>
    <row r="13" spans="1:38" s="9" customFormat="1" ht="12" thickBot="1" x14ac:dyDescent="0.25">
      <c r="A13" s="59"/>
      <c r="B13" s="57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91"/>
      <c r="AJ13" s="91"/>
      <c r="AK13" s="56">
        <f t="shared" si="2"/>
        <v>0</v>
      </c>
    </row>
    <row r="14" spans="1:38" s="9" customFormat="1" ht="12" thickBot="1" x14ac:dyDescent="0.25">
      <c r="A14" s="59" t="s">
        <v>122</v>
      </c>
      <c r="B14" s="57" t="s">
        <v>91</v>
      </c>
      <c r="C14" s="57" t="s">
        <v>64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>
        <v>2.5</v>
      </c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91"/>
      <c r="AJ14" s="91"/>
      <c r="AK14" s="56">
        <f t="shared" si="2"/>
        <v>2.5</v>
      </c>
    </row>
    <row r="15" spans="1:38" s="9" customFormat="1" ht="12" thickBot="1" x14ac:dyDescent="0.25">
      <c r="A15" s="59" t="s">
        <v>123</v>
      </c>
      <c r="B15" s="57" t="s">
        <v>92</v>
      </c>
      <c r="C15" s="57" t="s">
        <v>64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>
        <v>3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91"/>
      <c r="AJ15" s="91"/>
      <c r="AK15" s="56">
        <f t="shared" si="2"/>
        <v>3</v>
      </c>
    </row>
    <row r="16" spans="1:38" s="9" customFormat="1" ht="12" thickBot="1" x14ac:dyDescent="0.25">
      <c r="A16" s="59" t="s">
        <v>124</v>
      </c>
      <c r="B16" s="57" t="s">
        <v>91</v>
      </c>
      <c r="C16" s="57" t="s">
        <v>50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>
        <v>1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91"/>
      <c r="AJ16" s="91"/>
      <c r="AK16" s="56">
        <f t="shared" si="2"/>
        <v>1</v>
      </c>
    </row>
    <row r="17" spans="1:37" s="9" customFormat="1" ht="12" thickBot="1" x14ac:dyDescent="0.25">
      <c r="A17" s="59" t="s">
        <v>108</v>
      </c>
      <c r="B17" s="57" t="s">
        <v>91</v>
      </c>
      <c r="C17" s="57" t="s">
        <v>51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>
        <v>0.5</v>
      </c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91"/>
      <c r="AJ17" s="91"/>
      <c r="AK17" s="56">
        <f t="shared" si="2"/>
        <v>0.5</v>
      </c>
    </row>
    <row r="18" spans="1:37" s="9" customFormat="1" ht="12" thickBot="1" x14ac:dyDescent="0.25">
      <c r="A18" s="59" t="s">
        <v>106</v>
      </c>
      <c r="B18" s="57" t="s">
        <v>92</v>
      </c>
      <c r="C18" s="57" t="s">
        <v>50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91"/>
      <c r="AJ18" s="91"/>
      <c r="AK18" s="56">
        <f t="shared" si="2"/>
        <v>0</v>
      </c>
    </row>
    <row r="19" spans="1:37" s="9" customFormat="1" ht="12" thickBot="1" x14ac:dyDescent="0.25">
      <c r="A19" s="59" t="s">
        <v>107</v>
      </c>
      <c r="B19" s="57" t="s">
        <v>92</v>
      </c>
      <c r="C19" s="57" t="s">
        <v>51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91"/>
      <c r="AJ19" s="91"/>
      <c r="AK19" s="56">
        <f t="shared" si="2"/>
        <v>0</v>
      </c>
    </row>
    <row r="20" spans="1:37" s="9" customFormat="1" ht="12" thickBot="1" x14ac:dyDescent="0.25">
      <c r="A20" s="59" t="s">
        <v>104</v>
      </c>
      <c r="B20" s="57" t="s">
        <v>92</v>
      </c>
      <c r="C20" s="57" t="s">
        <v>40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>
        <v>0.5</v>
      </c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91"/>
      <c r="AJ20" s="91"/>
      <c r="AK20" s="56">
        <f t="shared" si="2"/>
        <v>0.5</v>
      </c>
    </row>
    <row r="21" spans="1:37" s="9" customFormat="1" ht="12" thickBot="1" x14ac:dyDescent="0.25">
      <c r="A21" s="59" t="s">
        <v>105</v>
      </c>
      <c r="B21" s="57" t="s">
        <v>92</v>
      </c>
      <c r="C21" s="57" t="s">
        <v>40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91"/>
      <c r="AJ21" s="91"/>
      <c r="AK21" s="56">
        <f t="shared" si="2"/>
        <v>0</v>
      </c>
    </row>
    <row r="22" spans="1:37" s="9" customFormat="1" ht="12" thickBot="1" x14ac:dyDescent="0.25">
      <c r="A22" s="59"/>
      <c r="B22" s="57"/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91"/>
      <c r="AJ22" s="91"/>
      <c r="AK22" s="56">
        <f t="shared" si="2"/>
        <v>0</v>
      </c>
    </row>
    <row r="23" spans="1:37" s="9" customFormat="1" ht="12" thickBot="1" x14ac:dyDescent="0.25">
      <c r="A23" s="59" t="s">
        <v>32</v>
      </c>
      <c r="B23" s="57" t="s">
        <v>91</v>
      </c>
      <c r="C23" s="57" t="s">
        <v>40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91"/>
      <c r="AJ23" s="91"/>
      <c r="AK23" s="56">
        <f t="shared" si="2"/>
        <v>0</v>
      </c>
    </row>
    <row r="24" spans="1:37" s="9" customFormat="1" ht="12" thickBot="1" x14ac:dyDescent="0.25">
      <c r="A24" s="59" t="s">
        <v>6</v>
      </c>
      <c r="B24" s="57" t="s">
        <v>6</v>
      </c>
      <c r="C24" s="57" t="s">
        <v>64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>
        <v>0.5</v>
      </c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91"/>
      <c r="AJ24" s="91"/>
      <c r="AK24" s="56">
        <f t="shared" si="2"/>
        <v>0.5</v>
      </c>
    </row>
    <row r="25" spans="1:37" s="9" customFormat="1" ht="12" thickBot="1" x14ac:dyDescent="0.25">
      <c r="A25" s="59"/>
      <c r="B25" s="57"/>
      <c r="C25" s="57" t="s">
        <v>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>
        <v>2.5</v>
      </c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91"/>
      <c r="AJ25" s="91"/>
      <c r="AK25" s="56">
        <f t="shared" si="2"/>
        <v>2.5</v>
      </c>
    </row>
    <row r="26" spans="1:37" s="9" customFormat="1" ht="12" thickBot="1" x14ac:dyDescent="0.25">
      <c r="A26" s="59" t="s">
        <v>104</v>
      </c>
      <c r="B26" s="57" t="s">
        <v>92</v>
      </c>
      <c r="C26" s="57" t="s">
        <v>50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>
        <v>0.5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91"/>
      <c r="AJ26" s="91"/>
      <c r="AK26" s="56">
        <f t="shared" si="2"/>
        <v>0.5</v>
      </c>
    </row>
    <row r="27" spans="1:37" s="9" customFormat="1" ht="12" thickBot="1" x14ac:dyDescent="0.25">
      <c r="A27" s="59" t="s">
        <v>6</v>
      </c>
      <c r="B27" s="57" t="s">
        <v>6</v>
      </c>
      <c r="C27" s="57" t="s">
        <v>64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>
        <v>2.5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91"/>
      <c r="AJ27" s="91"/>
      <c r="AK27" s="56">
        <f t="shared" si="2"/>
        <v>2.5</v>
      </c>
    </row>
    <row r="28" spans="1:37" s="9" customFormat="1" ht="12" thickBot="1" x14ac:dyDescent="0.25">
      <c r="A28" s="59"/>
      <c r="B28" s="57"/>
      <c r="C28" s="57" t="s">
        <v>8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91"/>
      <c r="AJ28" s="91"/>
      <c r="AK28" s="56">
        <f t="shared" si="2"/>
        <v>0</v>
      </c>
    </row>
    <row r="29" spans="1:37" s="9" customFormat="1" ht="12" thickBot="1" x14ac:dyDescent="0.25">
      <c r="A29" s="59" t="s">
        <v>109</v>
      </c>
      <c r="B29" s="57" t="s">
        <v>6</v>
      </c>
      <c r="C29" s="57" t="s">
        <v>50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>
        <v>0.5</v>
      </c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91"/>
      <c r="AJ29" s="91"/>
      <c r="AK29" s="56">
        <f t="shared" si="2"/>
        <v>0.5</v>
      </c>
    </row>
    <row r="30" spans="1:37" s="9" customFormat="1" ht="12" thickBot="1" x14ac:dyDescent="0.25">
      <c r="A30" s="59" t="s">
        <v>6</v>
      </c>
      <c r="B30" s="57" t="s">
        <v>6</v>
      </c>
      <c r="C30" s="57" t="s">
        <v>64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>
        <v>3.5</v>
      </c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91"/>
      <c r="AJ30" s="91"/>
      <c r="AK30" s="56">
        <f t="shared" si="2"/>
        <v>3.5</v>
      </c>
    </row>
    <row r="31" spans="1:37" s="9" customFormat="1" ht="12" thickBot="1" x14ac:dyDescent="0.25">
      <c r="A31" s="59"/>
      <c r="B31" s="57"/>
      <c r="C31" s="57" t="s">
        <v>8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91"/>
      <c r="AJ31" s="91"/>
      <c r="AK31" s="56">
        <f t="shared" si="2"/>
        <v>0</v>
      </c>
    </row>
    <row r="32" spans="1:37" s="9" customFormat="1" ht="12" thickBot="1" x14ac:dyDescent="0.25">
      <c r="A32" s="59" t="s">
        <v>32</v>
      </c>
      <c r="B32" s="57" t="s">
        <v>6</v>
      </c>
      <c r="C32" s="57" t="s">
        <v>40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>
        <v>0.5</v>
      </c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91"/>
      <c r="AJ32" s="91"/>
      <c r="AK32" s="56">
        <f t="shared" si="2"/>
        <v>0.5</v>
      </c>
    </row>
    <row r="33" spans="1:37" s="9" customFormat="1" ht="12" thickBot="1" x14ac:dyDescent="0.25">
      <c r="A33" s="59" t="s">
        <v>6</v>
      </c>
      <c r="B33" s="57" t="s">
        <v>6</v>
      </c>
      <c r="C33" s="57" t="s">
        <v>64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>
        <v>3.5</v>
      </c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91"/>
      <c r="AJ33" s="91"/>
      <c r="AK33" s="56">
        <f t="shared" si="2"/>
        <v>3.5</v>
      </c>
    </row>
    <row r="34" spans="1:37" s="9" customFormat="1" ht="12" thickBot="1" x14ac:dyDescent="0.25">
      <c r="A34" s="59" t="s">
        <v>6</v>
      </c>
      <c r="B34" s="57" t="s">
        <v>6</v>
      </c>
      <c r="C34" s="57" t="s">
        <v>51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91"/>
      <c r="AJ34" s="91"/>
      <c r="AK34" s="56">
        <f t="shared" si="2"/>
        <v>0</v>
      </c>
    </row>
    <row r="35" spans="1:37" s="9" customFormat="1" ht="12" thickBot="1" x14ac:dyDescent="0.25">
      <c r="A35" s="59"/>
      <c r="B35" s="57"/>
      <c r="C35" s="57" t="s">
        <v>8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91"/>
      <c r="AJ35" s="91"/>
      <c r="AK35" s="56">
        <f t="shared" si="2"/>
        <v>0</v>
      </c>
    </row>
    <row r="36" spans="1:37" s="9" customFormat="1" ht="12" thickBot="1" x14ac:dyDescent="0.25">
      <c r="A36" s="59" t="s">
        <v>32</v>
      </c>
      <c r="B36" s="57" t="s">
        <v>6</v>
      </c>
      <c r="C36" s="57" t="s">
        <v>40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>
        <v>0.5</v>
      </c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91"/>
      <c r="AJ36" s="91"/>
      <c r="AK36" s="56">
        <f t="shared" si="2"/>
        <v>0.5</v>
      </c>
    </row>
    <row r="37" spans="1:37" s="9" customFormat="1" ht="12" thickBot="1" x14ac:dyDescent="0.25">
      <c r="A37" s="59" t="s">
        <v>6</v>
      </c>
      <c r="B37" s="57" t="s">
        <v>6</v>
      </c>
      <c r="C37" s="57" t="s">
        <v>50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91"/>
      <c r="AJ37" s="91"/>
      <c r="AK37" s="56">
        <f t="shared" ref="AK37:AK68" si="6">SUM(D37:AH37)</f>
        <v>0</v>
      </c>
    </row>
    <row r="38" spans="1:37" s="9" customFormat="1" ht="12" thickBot="1" x14ac:dyDescent="0.25">
      <c r="A38" s="59" t="s">
        <v>6</v>
      </c>
      <c r="B38" s="57" t="s">
        <v>52</v>
      </c>
      <c r="C38" s="57" t="s">
        <v>50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>
        <v>2.5</v>
      </c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91"/>
      <c r="AJ38" s="91"/>
      <c r="AK38" s="56">
        <f t="shared" si="6"/>
        <v>2.5</v>
      </c>
    </row>
    <row r="39" spans="1:37" s="9" customFormat="1" ht="12" thickBot="1" x14ac:dyDescent="0.25">
      <c r="A39" s="59"/>
      <c r="B39" s="57"/>
      <c r="C39" s="57" t="s">
        <v>8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91"/>
      <c r="AJ39" s="91"/>
      <c r="AK39" s="56">
        <f t="shared" si="6"/>
        <v>0</v>
      </c>
    </row>
    <row r="40" spans="1:37" s="9" customFormat="1" ht="12" thickBot="1" x14ac:dyDescent="0.25">
      <c r="A40" s="59" t="s">
        <v>32</v>
      </c>
      <c r="B40" s="57" t="s">
        <v>6</v>
      </c>
      <c r="C40" s="57" t="s">
        <v>40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91"/>
      <c r="AJ40" s="91"/>
      <c r="AK40" s="56">
        <f t="shared" si="6"/>
        <v>0</v>
      </c>
    </row>
    <row r="41" spans="1:37" s="9" customFormat="1" ht="12" thickBot="1" x14ac:dyDescent="0.25">
      <c r="A41" s="59" t="s">
        <v>110</v>
      </c>
      <c r="B41" s="57" t="s">
        <v>6</v>
      </c>
      <c r="C41" s="57" t="s">
        <v>51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91"/>
      <c r="AJ41" s="91"/>
      <c r="AK41" s="56">
        <f t="shared" si="6"/>
        <v>0</v>
      </c>
    </row>
    <row r="42" spans="1:37" s="9" customFormat="1" ht="12" thickBot="1" x14ac:dyDescent="0.25">
      <c r="A42" s="59" t="s">
        <v>110</v>
      </c>
      <c r="B42" s="57" t="s">
        <v>6</v>
      </c>
      <c r="C42" s="57" t="s">
        <v>51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91"/>
      <c r="AJ42" s="91"/>
      <c r="AK42" s="56">
        <f t="shared" si="6"/>
        <v>0</v>
      </c>
    </row>
    <row r="43" spans="1:37" s="9" customFormat="1" ht="12" thickBot="1" x14ac:dyDescent="0.25">
      <c r="A43" s="59"/>
      <c r="B43" s="57"/>
      <c r="C43" s="57" t="s">
        <v>8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91"/>
      <c r="AJ43" s="91"/>
      <c r="AK43" s="56">
        <f t="shared" si="6"/>
        <v>0</v>
      </c>
    </row>
    <row r="44" spans="1:37" s="9" customFormat="1" ht="12" thickBot="1" x14ac:dyDescent="0.25">
      <c r="A44" s="59" t="s">
        <v>32</v>
      </c>
      <c r="B44" s="57" t="s">
        <v>6</v>
      </c>
      <c r="C44" s="57" t="s">
        <v>40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91"/>
      <c r="AJ44" s="91"/>
      <c r="AK44" s="56">
        <f t="shared" si="6"/>
        <v>0</v>
      </c>
    </row>
    <row r="45" spans="1:37" s="9" customFormat="1" ht="12" thickBot="1" x14ac:dyDescent="0.25">
      <c r="A45" s="59" t="s">
        <v>112</v>
      </c>
      <c r="B45" s="57" t="s">
        <v>52</v>
      </c>
      <c r="C45" s="57" t="s">
        <v>50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91"/>
      <c r="AJ45" s="91"/>
      <c r="AK45" s="56">
        <f t="shared" si="6"/>
        <v>0</v>
      </c>
    </row>
    <row r="46" spans="1:37" s="9" customFormat="1" ht="12" thickBot="1" x14ac:dyDescent="0.25">
      <c r="A46" s="59" t="s">
        <v>111</v>
      </c>
      <c r="B46" s="57" t="s">
        <v>52</v>
      </c>
      <c r="C46" s="57" t="s">
        <v>51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91"/>
      <c r="AJ46" s="91"/>
      <c r="AK46" s="56">
        <f t="shared" si="6"/>
        <v>0</v>
      </c>
    </row>
    <row r="47" spans="1:37" s="9" customFormat="1" ht="12" thickBot="1" x14ac:dyDescent="0.25">
      <c r="A47" s="59"/>
      <c r="B47" s="57"/>
      <c r="C47" s="57" t="s">
        <v>8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91"/>
      <c r="AJ47" s="91"/>
      <c r="AK47" s="56">
        <f t="shared" si="6"/>
        <v>0</v>
      </c>
    </row>
    <row r="48" spans="1:37" s="9" customFormat="1" ht="12" thickBot="1" x14ac:dyDescent="0.25">
      <c r="A48" s="59" t="s">
        <v>113</v>
      </c>
      <c r="B48" s="57" t="s">
        <v>53</v>
      </c>
      <c r="C48" s="57" t="s">
        <v>64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91"/>
      <c r="AJ48" s="91"/>
      <c r="AK48" s="56">
        <f t="shared" si="6"/>
        <v>0</v>
      </c>
    </row>
    <row r="49" spans="1:37" s="9" customFormat="1" ht="12" thickBot="1" x14ac:dyDescent="0.25">
      <c r="A49" s="59" t="s">
        <v>114</v>
      </c>
      <c r="B49" s="57" t="s">
        <v>53</v>
      </c>
      <c r="C49" s="57" t="s">
        <v>51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91"/>
      <c r="AJ49" s="91"/>
      <c r="AK49" s="56">
        <f t="shared" si="6"/>
        <v>0</v>
      </c>
    </row>
    <row r="50" spans="1:37" s="9" customFormat="1" ht="12" thickBot="1" x14ac:dyDescent="0.25">
      <c r="A50" s="59"/>
      <c r="B50" s="57" t="s">
        <v>53</v>
      </c>
      <c r="C50" s="57" t="s">
        <v>50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91"/>
      <c r="AJ50" s="91"/>
      <c r="AK50" s="56">
        <f t="shared" si="6"/>
        <v>0</v>
      </c>
    </row>
    <row r="51" spans="1:37" s="9" customFormat="1" ht="12" thickBot="1" x14ac:dyDescent="0.25">
      <c r="A51" s="59"/>
      <c r="B51" s="57"/>
      <c r="C51" s="57" t="s">
        <v>8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91"/>
      <c r="AJ51" s="91"/>
      <c r="AK51" s="56">
        <f t="shared" si="6"/>
        <v>0</v>
      </c>
    </row>
    <row r="52" spans="1:37" s="9" customFormat="1" ht="12" thickBot="1" x14ac:dyDescent="0.25">
      <c r="A52" s="59"/>
      <c r="B52" s="57" t="s">
        <v>57</v>
      </c>
      <c r="C52" s="57" t="s">
        <v>64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91"/>
      <c r="AJ52" s="91"/>
      <c r="AK52" s="56">
        <f t="shared" si="6"/>
        <v>0</v>
      </c>
    </row>
    <row r="53" spans="1:37" s="9" customFormat="1" ht="12" thickBot="1" x14ac:dyDescent="0.25">
      <c r="A53" s="59"/>
      <c r="B53" s="57" t="s">
        <v>53</v>
      </c>
      <c r="C53" s="57" t="s">
        <v>40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91"/>
      <c r="AJ53" s="91"/>
      <c r="AK53" s="56">
        <f t="shared" si="6"/>
        <v>0</v>
      </c>
    </row>
    <row r="54" spans="1:37" s="9" customFormat="1" ht="12" thickBot="1" x14ac:dyDescent="0.25">
      <c r="A54" s="59"/>
      <c r="B54" s="57"/>
      <c r="C54" s="57" t="s">
        <v>8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91"/>
      <c r="AJ54" s="91"/>
      <c r="AK54" s="56">
        <f t="shared" si="6"/>
        <v>0</v>
      </c>
    </row>
    <row r="55" spans="1:37" s="9" customFormat="1" ht="12" thickBot="1" x14ac:dyDescent="0.25">
      <c r="A55" s="59"/>
      <c r="B55" s="57" t="s">
        <v>58</v>
      </c>
      <c r="C55" s="57" t="s">
        <v>64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91"/>
      <c r="AJ55" s="91"/>
      <c r="AK55" s="56">
        <f t="shared" si="6"/>
        <v>0</v>
      </c>
    </row>
    <row r="56" spans="1:37" s="9" customFormat="1" ht="12" thickBot="1" x14ac:dyDescent="0.25">
      <c r="A56" s="59"/>
      <c r="B56" s="57" t="s">
        <v>58</v>
      </c>
      <c r="C56" s="57" t="s">
        <v>51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91"/>
      <c r="AJ56" s="91"/>
      <c r="AK56" s="56">
        <f t="shared" si="6"/>
        <v>0</v>
      </c>
    </row>
    <row r="57" spans="1:37" s="9" customFormat="1" ht="12" thickBot="1" x14ac:dyDescent="0.25">
      <c r="A57" s="59"/>
      <c r="B57" s="57" t="s">
        <v>58</v>
      </c>
      <c r="C57" s="57" t="s">
        <v>40</v>
      </c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91"/>
      <c r="AJ57" s="91"/>
      <c r="AK57" s="56">
        <f t="shared" si="6"/>
        <v>0</v>
      </c>
    </row>
    <row r="58" spans="1:37" s="9" customFormat="1" ht="12" thickBot="1" x14ac:dyDescent="0.25">
      <c r="A58" s="59"/>
      <c r="B58" s="57"/>
      <c r="C58" s="57" t="s">
        <v>8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91"/>
      <c r="AJ58" s="91"/>
      <c r="AK58" s="56">
        <f t="shared" si="6"/>
        <v>0</v>
      </c>
    </row>
    <row r="59" spans="1:37" s="9" customFormat="1" ht="12" thickBot="1" x14ac:dyDescent="0.25">
      <c r="A59" s="59" t="s">
        <v>126</v>
      </c>
      <c r="B59" s="57" t="s">
        <v>56</v>
      </c>
      <c r="C59" s="57" t="s">
        <v>8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>
        <v>1</v>
      </c>
      <c r="P59" s="58">
        <v>1</v>
      </c>
      <c r="Q59" s="58">
        <v>1.5</v>
      </c>
      <c r="R59" s="58">
        <v>1</v>
      </c>
      <c r="S59" s="58">
        <v>1</v>
      </c>
      <c r="T59" s="58"/>
      <c r="U59" s="58"/>
      <c r="V59" s="58">
        <v>1</v>
      </c>
      <c r="W59" s="58">
        <v>1</v>
      </c>
      <c r="X59" s="58">
        <v>1</v>
      </c>
      <c r="Y59" s="58"/>
      <c r="Z59" s="58">
        <v>1</v>
      </c>
      <c r="AA59" s="58"/>
      <c r="AB59" s="58"/>
      <c r="AC59" s="58"/>
      <c r="AD59" s="58"/>
      <c r="AE59" s="58"/>
      <c r="AF59" s="58"/>
      <c r="AG59" s="58"/>
      <c r="AH59" s="58"/>
      <c r="AI59" s="91"/>
      <c r="AJ59" s="91"/>
      <c r="AK59" s="56">
        <f t="shared" si="6"/>
        <v>9.5</v>
      </c>
    </row>
    <row r="60" spans="1:37" s="9" customFormat="1" ht="12" thickBot="1" x14ac:dyDescent="0.25">
      <c r="A60" s="59" t="s">
        <v>125</v>
      </c>
      <c r="B60" s="57" t="s">
        <v>56</v>
      </c>
      <c r="C60" s="57" t="s">
        <v>8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>
        <v>0.5</v>
      </c>
      <c r="P60" s="58"/>
      <c r="Q60" s="58">
        <v>3</v>
      </c>
      <c r="R60" s="58">
        <v>3</v>
      </c>
      <c r="S60" s="58">
        <v>4</v>
      </c>
      <c r="T60" s="58"/>
      <c r="U60" s="58"/>
      <c r="V60" s="58">
        <v>3</v>
      </c>
      <c r="W60" s="58">
        <v>3</v>
      </c>
      <c r="X60" s="58">
        <v>4</v>
      </c>
      <c r="Y60" s="58"/>
      <c r="Z60" s="58">
        <v>4</v>
      </c>
      <c r="AA60" s="58"/>
      <c r="AB60" s="58"/>
      <c r="AC60" s="58"/>
      <c r="AD60" s="58"/>
      <c r="AE60" s="58"/>
      <c r="AF60" s="58"/>
      <c r="AG60" s="58"/>
      <c r="AH60" s="58"/>
      <c r="AI60" s="91"/>
      <c r="AJ60" s="91"/>
      <c r="AK60" s="56">
        <f t="shared" si="6"/>
        <v>24.5</v>
      </c>
    </row>
    <row r="61" spans="1:37" s="9" customFormat="1" ht="12" thickBot="1" x14ac:dyDescent="0.25">
      <c r="A61" s="59"/>
      <c r="B61" s="57"/>
      <c r="C61" s="57" t="s">
        <v>8</v>
      </c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91"/>
      <c r="AJ61" s="91"/>
      <c r="AK61" s="56">
        <f t="shared" si="6"/>
        <v>0</v>
      </c>
    </row>
    <row r="62" spans="1:37" s="9" customFormat="1" ht="12" thickBot="1" x14ac:dyDescent="0.25">
      <c r="A62" s="59"/>
      <c r="B62" s="57"/>
      <c r="C62" s="57" t="s">
        <v>8</v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91"/>
      <c r="AJ62" s="91"/>
      <c r="AK62" s="56">
        <f t="shared" si="6"/>
        <v>0</v>
      </c>
    </row>
    <row r="63" spans="1:37" s="9" customFormat="1" ht="12" thickBot="1" x14ac:dyDescent="0.25">
      <c r="A63" s="59"/>
      <c r="B63" s="57"/>
      <c r="C63" s="57" t="s">
        <v>8</v>
      </c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91"/>
      <c r="AJ63" s="91"/>
      <c r="AK63" s="56">
        <f t="shared" si="6"/>
        <v>0</v>
      </c>
    </row>
    <row r="64" spans="1:37" s="9" customFormat="1" ht="12" thickBot="1" x14ac:dyDescent="0.25">
      <c r="A64" s="59"/>
      <c r="B64" s="57"/>
      <c r="C64" s="57" t="s">
        <v>8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91"/>
      <c r="AJ64" s="91"/>
      <c r="AK64" s="56">
        <f t="shared" si="6"/>
        <v>0</v>
      </c>
    </row>
    <row r="65" spans="1:37" s="9" customFormat="1" ht="12" thickBot="1" x14ac:dyDescent="0.25">
      <c r="A65" s="59"/>
      <c r="B65" s="57"/>
      <c r="C65" s="57" t="s">
        <v>8</v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91"/>
      <c r="AJ65" s="91"/>
      <c r="AK65" s="56">
        <f t="shared" si="6"/>
        <v>0</v>
      </c>
    </row>
    <row r="66" spans="1:37" s="9" customFormat="1" ht="12" thickBot="1" x14ac:dyDescent="0.25">
      <c r="A66" s="59"/>
      <c r="B66" s="57"/>
      <c r="C66" s="57" t="s">
        <v>8</v>
      </c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91"/>
      <c r="AJ66" s="91"/>
      <c r="AK66" s="56">
        <f t="shared" si="6"/>
        <v>0</v>
      </c>
    </row>
    <row r="67" spans="1:37" s="9" customFormat="1" ht="12" thickBot="1" x14ac:dyDescent="0.25">
      <c r="A67" s="59"/>
      <c r="B67" s="57"/>
      <c r="C67" s="57" t="s">
        <v>8</v>
      </c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91"/>
      <c r="AJ67" s="91"/>
      <c r="AK67" s="56">
        <f t="shared" si="6"/>
        <v>0</v>
      </c>
    </row>
    <row r="68" spans="1:37" s="9" customFormat="1" ht="12" thickBot="1" x14ac:dyDescent="0.25">
      <c r="A68" s="59"/>
      <c r="B68" s="57"/>
      <c r="C68" s="57" t="s">
        <v>8</v>
      </c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91"/>
      <c r="AJ68" s="91"/>
      <c r="AK68" s="56">
        <f t="shared" si="6"/>
        <v>0</v>
      </c>
    </row>
    <row r="69" spans="1:37" s="9" customFormat="1" ht="12" thickBot="1" x14ac:dyDescent="0.25">
      <c r="A69" s="59"/>
      <c r="B69" s="57"/>
      <c r="C69" s="57" t="s">
        <v>8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91"/>
      <c r="AJ69" s="91"/>
      <c r="AK69" s="56">
        <f>SUM(D69:AH69)</f>
        <v>0</v>
      </c>
    </row>
    <row r="70" spans="1:37" s="9" customFormat="1" ht="12" thickBot="1" x14ac:dyDescent="0.25">
      <c r="A70" s="59"/>
      <c r="B70" s="57"/>
      <c r="C70" s="57" t="s">
        <v>8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91"/>
      <c r="AJ70" s="91"/>
      <c r="AK70" s="56">
        <f>SUM(D70:AH70)</f>
        <v>0</v>
      </c>
    </row>
    <row r="71" spans="1:37" s="9" customFormat="1" ht="11.25" x14ac:dyDescent="0.2">
      <c r="A71" s="59"/>
      <c r="B71" s="57"/>
      <c r="C71" s="57" t="s">
        <v>8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91"/>
      <c r="AJ71" s="91"/>
      <c r="AK71" s="56">
        <f>SUM(D71:AH71)</f>
        <v>0</v>
      </c>
    </row>
    <row r="72" spans="1:37" x14ac:dyDescent="0.2"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</row>
    <row r="73" spans="1:37" x14ac:dyDescent="0.2"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</row>
    <row r="74" spans="1:37" x14ac:dyDescent="0.2"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</row>
    <row r="75" spans="1:37" x14ac:dyDescent="0.2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</row>
    <row r="76" spans="1:37" x14ac:dyDescent="0.2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</row>
    <row r="77" spans="1:37" x14ac:dyDescent="0.2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</row>
    <row r="78" spans="1:37" x14ac:dyDescent="0.2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</row>
    <row r="79" spans="1:37" x14ac:dyDescent="0.2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</row>
    <row r="80" spans="1:37" x14ac:dyDescent="0.2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</row>
    <row r="81" spans="4:36" x14ac:dyDescent="0.2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</row>
    <row r="82" spans="4:36" x14ac:dyDescent="0.2"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</row>
    <row r="83" spans="4:36" x14ac:dyDescent="0.2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</row>
    <row r="84" spans="4:36" x14ac:dyDescent="0.2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</row>
    <row r="85" spans="4:36" x14ac:dyDescent="0.2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</row>
    <row r="86" spans="4:36" x14ac:dyDescent="0.2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</row>
    <row r="87" spans="4:36" x14ac:dyDescent="0.2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</row>
    <row r="88" spans="4:36" x14ac:dyDescent="0.2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</row>
    <row r="89" spans="4:36" x14ac:dyDescent="0.2"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</row>
    <row r="90" spans="4:36" x14ac:dyDescent="0.2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</row>
    <row r="91" spans="4:36" x14ac:dyDescent="0.2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</row>
    <row r="92" spans="4:36" x14ac:dyDescent="0.2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</row>
    <row r="93" spans="4:36" x14ac:dyDescent="0.2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</row>
    <row r="94" spans="4:36" x14ac:dyDescent="0.2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</row>
    <row r="95" spans="4:36" x14ac:dyDescent="0.2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</row>
    <row r="96" spans="4:36" x14ac:dyDescent="0.2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</row>
    <row r="97" spans="4:36" x14ac:dyDescent="0.2"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</row>
    <row r="98" spans="4:36" x14ac:dyDescent="0.2"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</row>
    <row r="99" spans="4:36" x14ac:dyDescent="0.2"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</row>
    <row r="100" spans="4:36" x14ac:dyDescent="0.2"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</row>
    <row r="101" spans="4:36" x14ac:dyDescent="0.2"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</row>
    <row r="102" spans="4:36" x14ac:dyDescent="0.2"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</row>
    <row r="103" spans="4:36" x14ac:dyDescent="0.2"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</row>
    <row r="104" spans="4:36" x14ac:dyDescent="0.2"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</row>
    <row r="105" spans="4:36" x14ac:dyDescent="0.2"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</row>
    <row r="106" spans="4:36" x14ac:dyDescent="0.2"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</row>
    <row r="107" spans="4:36" x14ac:dyDescent="0.2"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</row>
    <row r="108" spans="4:36" x14ac:dyDescent="0.2"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</row>
    <row r="109" spans="4:36" x14ac:dyDescent="0.2"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</row>
    <row r="110" spans="4:36" x14ac:dyDescent="0.2"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</row>
    <row r="111" spans="4:36" x14ac:dyDescent="0.2"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</row>
    <row r="112" spans="4:36" x14ac:dyDescent="0.2"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</row>
    <row r="113" spans="4:36" x14ac:dyDescent="0.2"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</row>
    <row r="114" spans="4:36" x14ac:dyDescent="0.2"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</row>
    <row r="115" spans="4:36" x14ac:dyDescent="0.2"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</row>
    <row r="116" spans="4:36" x14ac:dyDescent="0.2"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</row>
    <row r="117" spans="4:36" x14ac:dyDescent="0.2"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</row>
    <row r="118" spans="4:36" x14ac:dyDescent="0.2"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</row>
    <row r="119" spans="4:36" x14ac:dyDescent="0.2"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</row>
    <row r="120" spans="4:36" x14ac:dyDescent="0.2"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</row>
    <row r="121" spans="4:36" x14ac:dyDescent="0.2"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</row>
    <row r="122" spans="4:36" x14ac:dyDescent="0.2"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</row>
    <row r="123" spans="4:36" x14ac:dyDescent="0.2"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</row>
    <row r="124" spans="4:36" x14ac:dyDescent="0.2"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</row>
    <row r="125" spans="4:36" x14ac:dyDescent="0.2"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</row>
    <row r="126" spans="4:36" x14ac:dyDescent="0.2"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</row>
    <row r="127" spans="4:36" x14ac:dyDescent="0.2"/>
    <row r="128" spans="4:36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K3:AK4"/>
    <mergeCell ref="D1:AA1"/>
    <mergeCell ref="A7:C7"/>
    <mergeCell ref="A3:A4"/>
    <mergeCell ref="C3:C4"/>
    <mergeCell ref="A5:C5"/>
    <mergeCell ref="A6:C6"/>
  </mergeCells>
  <phoneticPr fontId="0" type="noConversion"/>
  <conditionalFormatting sqref="AC8:AJ71 D8:AA71">
    <cfRule type="expression" dxfId="3" priority="3" stopIfTrue="1">
      <formula>D$3="S"</formula>
    </cfRule>
    <cfRule type="expression" dxfId="2" priority="4" stopIfTrue="1">
      <formula>D$3&lt;&gt;"S"</formula>
    </cfRule>
  </conditionalFormatting>
  <conditionalFormatting sqref="AB8:AB71">
    <cfRule type="expression" dxfId="1" priority="1" stopIfTrue="1">
      <formula>AB$3="S"</formula>
    </cfRule>
    <cfRule type="expression" dxfId="0" priority="2" stopIfTrue="1">
      <formula>AB$3&lt;&gt;"S"</formula>
    </cfRule>
  </conditionalFormatting>
  <dataValidations yWindow="99" count="3">
    <dataValidation type="list" allowBlank="1" showInputMessage="1" showErrorMessage="1" sqref="C1:C36 C37:Z37 C38:C65536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K2">
      <formula1>27395</formula1>
      <formula2>73021</formula2>
    </dataValidation>
    <dataValidation type="list" allowBlank="1" showInputMessage="1" showErrorMessage="1" sqref="B8:B71">
      <formula1>Phase</formula1>
    </dataValidation>
  </dataValidations>
  <pageMargins left="0.75" right="0.75" top="1" bottom="1" header="0.5" footer="0.5"/>
  <pageSetup scale="61" fitToHeight="0" orientation="landscape" r:id="rId1"/>
  <headerFooter alignWithMargins="0">
    <oddHeader>&amp;C&amp;A - &amp;F</oddHeader>
    <oddFooter>&amp;C&amp;"Trebuchet MS,Bold"&amp;10 IGATE Sensitive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F29" sqref="F2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7" bestFit="1" customWidth="1"/>
    <col min="18" max="18" width="6.5703125" bestFit="1" customWidth="1"/>
    <col min="19" max="19" width="9.28515625" style="67" customWidth="1"/>
  </cols>
  <sheetData>
    <row r="1" spans="2:19" ht="18" customHeight="1" x14ac:dyDescent="0.25">
      <c r="B1" s="115" t="s">
        <v>88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4" spans="2:19" ht="25.5" x14ac:dyDescent="0.2">
      <c r="B4" s="74"/>
      <c r="C4" s="16"/>
      <c r="D4" s="71" t="s">
        <v>84</v>
      </c>
      <c r="E4" s="71" t="s">
        <v>84</v>
      </c>
      <c r="F4" s="71" t="s">
        <v>85</v>
      </c>
      <c r="G4" s="71" t="s">
        <v>86</v>
      </c>
      <c r="H4" s="71" t="s">
        <v>87</v>
      </c>
      <c r="J4" s="74"/>
      <c r="K4" s="16"/>
      <c r="L4" s="69" t="s">
        <v>62</v>
      </c>
      <c r="M4" s="69" t="s">
        <v>63</v>
      </c>
      <c r="N4" s="69" t="s">
        <v>60</v>
      </c>
      <c r="O4" s="69" t="s">
        <v>5</v>
      </c>
      <c r="P4" s="69" t="s">
        <v>40</v>
      </c>
      <c r="Q4" s="70" t="s">
        <v>59</v>
      </c>
      <c r="R4" s="69" t="s">
        <v>22</v>
      </c>
      <c r="S4" s="70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8">
        <v>10</v>
      </c>
      <c r="R5" s="16">
        <v>11</v>
      </c>
      <c r="S5" s="68">
        <v>12</v>
      </c>
    </row>
    <row r="6" spans="2:19" x14ac:dyDescent="0.2">
      <c r="B6" s="72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12.899999999999999</v>
      </c>
      <c r="E6" s="16">
        <f>D6+H6</f>
        <v>17.2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4.3</v>
      </c>
      <c r="J6" s="73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8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8">
        <f>SUMIF('Consolidated Data'!$F:$F,CONCATENATE($K6,S$5),'Consolidated Data'!$G:$G)</f>
        <v>0</v>
      </c>
    </row>
    <row r="7" spans="2:19" x14ac:dyDescent="0.2">
      <c r="B7" s="72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2.5</v>
      </c>
      <c r="E7" s="16">
        <f t="shared" ref="E7:E21" si="0">D7+H7</f>
        <v>2.5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0.5</v>
      </c>
      <c r="H7" s="22">
        <f>SUMIF('Consolidated Data'!$F:$F,CONCATENATE($C7,H$5),'Consolidated Data'!$G:$G)</f>
        <v>0</v>
      </c>
    </row>
    <row r="8" spans="2:19" x14ac:dyDescent="0.2">
      <c r="B8" s="72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3</v>
      </c>
      <c r="E8" s="16">
        <f t="shared" si="0"/>
        <v>3.5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0.5</v>
      </c>
    </row>
    <row r="9" spans="2:19" x14ac:dyDescent="0.2">
      <c r="B9" s="72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10</v>
      </c>
      <c r="E9" s="16">
        <f t="shared" si="0"/>
        <v>11</v>
      </c>
      <c r="F9" s="16">
        <f>SUMIF('Consolidated Data'!$F:$F,CONCATENATE($C9,F$5),'Consolidated Data'!$G:$G)</f>
        <v>0.5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</v>
      </c>
    </row>
    <row r="10" spans="2:19" x14ac:dyDescent="0.2">
      <c r="B10" s="72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2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2.5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2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2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2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2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2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2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2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2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2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2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2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Sensitive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B42" sqref="B42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99</v>
      </c>
      <c r="B2" s="78" t="s">
        <v>100</v>
      </c>
      <c r="C2" s="78" t="s">
        <v>101</v>
      </c>
      <c r="D2" s="78" t="s">
        <v>102</v>
      </c>
      <c r="E2" s="78" t="s">
        <v>103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/>
      <c r="B3" s="82"/>
      <c r="C3" s="83"/>
      <c r="D3" s="83"/>
      <c r="E3" s="83"/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Sensitive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Sheet'!AK8</f>
        <v>2.5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Sheet'!AK9</f>
        <v>3.4</v>
      </c>
    </row>
    <row r="60" spans="1:7" x14ac:dyDescent="0.2">
      <c r="A60" t="str">
        <f>'Time Sheet'!A10</f>
        <v>Preparing QFB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Sheet'!AK10</f>
        <v>1.9</v>
      </c>
    </row>
    <row r="61" spans="1:7" x14ac:dyDescent="0.2">
      <c r="A61" t="str">
        <f>'Time Sheet'!A11</f>
        <v>Understanding HLD/Class Diagram Prep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Sheet'!AK11</f>
        <v>7.6</v>
      </c>
    </row>
    <row r="62" spans="1:7" x14ac:dyDescent="0.2">
      <c r="A62" t="str">
        <f>'Time Sheet'!A12</f>
        <v>Team Meeting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Sheet'!AK12</f>
        <v>1.8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Sheet'!AK13</f>
        <v>0</v>
      </c>
    </row>
    <row r="64" spans="1:7" x14ac:dyDescent="0.2">
      <c r="A64" t="str">
        <f>'Time Sheet'!A14</f>
        <v xml:space="preserve">Unit Test Plan 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Sheet'!AK14</f>
        <v>2.5</v>
      </c>
    </row>
    <row r="65" spans="1:7" x14ac:dyDescent="0.2">
      <c r="A65" t="str">
        <f>'Time Sheet'!A15</f>
        <v>LLD Prepration</v>
      </c>
      <c r="B65" t="str">
        <f>'Time Sheet'!B15</f>
        <v>Low Level Design</v>
      </c>
      <c r="C65" t="str">
        <f>'Time Sheet'!C15</f>
        <v>Main Task(Prep.)</v>
      </c>
      <c r="D65" t="str">
        <f>LOOKUP(B65,Constants!E:E,Constants!F:F)</f>
        <v>H</v>
      </c>
      <c r="E65">
        <f>IF(D65&lt;&gt;"I",LOOKUP(C65,Constants!G:G,Constants!H:H),LOOKUP(C65,Constants!I:I,Constants!J:J))</f>
        <v>1</v>
      </c>
      <c r="F65" t="str">
        <f t="shared" si="0"/>
        <v>H1</v>
      </c>
      <c r="G65">
        <f>'Time Sheet'!AK15</f>
        <v>3</v>
      </c>
    </row>
    <row r="66" spans="1:7" x14ac:dyDescent="0.2">
      <c r="A66" t="str">
        <f>'Time Sheet'!A16</f>
        <v xml:space="preserve"> UTP Review</v>
      </c>
      <c r="B66" t="str">
        <f>'Time Sheet'!B16</f>
        <v>High Level Design</v>
      </c>
      <c r="C66" t="str">
        <f>'Time Sheet'!C16</f>
        <v>Review</v>
      </c>
      <c r="D66" t="str">
        <f>LOOKUP(B66,Constants!E:E,Constants!F:F)</f>
        <v>D</v>
      </c>
      <c r="E66">
        <f>IF(D66&lt;&gt;"I",LOOKUP(C66,Constants!G:G,Constants!H:H),LOOKUP(C66,Constants!I:I,Constants!J:J))</f>
        <v>3</v>
      </c>
      <c r="F66" t="str">
        <f t="shared" si="0"/>
        <v>D3</v>
      </c>
      <c r="G66">
        <f>'Time Sheet'!AK16</f>
        <v>1</v>
      </c>
    </row>
    <row r="67" spans="1:7" x14ac:dyDescent="0.2">
      <c r="A67" t="str">
        <f>'Time Sheet'!A17</f>
        <v>UTP Rework</v>
      </c>
      <c r="B67" t="str">
        <f>'Time Sheet'!B17</f>
        <v>High Level Design</v>
      </c>
      <c r="C67" t="str">
        <f>'Time Sheet'!C17</f>
        <v>Rework</v>
      </c>
      <c r="D67" t="str">
        <f>LOOKUP(B67,Constants!E:E,Constants!F:F)</f>
        <v>D</v>
      </c>
      <c r="E67">
        <f>IF(D67&lt;&gt;"I",LOOKUP(C67,Constants!G:G,Constants!H:H),LOOKUP(C67,Constants!I:I,Constants!J:J))</f>
        <v>4</v>
      </c>
      <c r="F67" t="str">
        <f t="shared" si="0"/>
        <v>D4</v>
      </c>
      <c r="G67">
        <f>'Time Sheet'!AK17</f>
        <v>0.5</v>
      </c>
    </row>
    <row r="68" spans="1:7" x14ac:dyDescent="0.2">
      <c r="A68" t="str">
        <f>'Time Sheet'!A18</f>
        <v>LLD Review</v>
      </c>
      <c r="B68" t="str">
        <f>'Time Sheet'!B18</f>
        <v>Low Level Design</v>
      </c>
      <c r="C68" t="str">
        <f>'Time Sheet'!C18</f>
        <v>Review</v>
      </c>
      <c r="D68" t="str">
        <f>LOOKUP(B68,Constants!E:E,Constants!F:F)</f>
        <v>H</v>
      </c>
      <c r="E68">
        <f>IF(D68&lt;&gt;"I",LOOKUP(C68,Constants!G:G,Constants!H:H),LOOKUP(C68,Constants!I:I,Constants!J:J))</f>
        <v>3</v>
      </c>
      <c r="F68" t="str">
        <f t="shared" si="0"/>
        <v>H3</v>
      </c>
      <c r="G68">
        <f>'Time Sheet'!AK18</f>
        <v>0</v>
      </c>
    </row>
    <row r="69" spans="1:7" x14ac:dyDescent="0.2">
      <c r="A69" t="str">
        <f>'Time Sheet'!A19</f>
        <v>LLD Rework</v>
      </c>
      <c r="B69" t="str">
        <f>'Time Sheet'!B19</f>
        <v>Low Level Design</v>
      </c>
      <c r="C69" t="str">
        <f>'Time Sheet'!C19</f>
        <v>Rework</v>
      </c>
      <c r="D69" t="str">
        <f>LOOKUP(B69,Constants!E:E,Constants!F:F)</f>
        <v>H</v>
      </c>
      <c r="E69">
        <f>IF(D69&lt;&gt;"I",LOOKUP(C69,Constants!G:G,Constants!H:H),LOOKUP(C69,Constants!I:I,Constants!J:J))</f>
        <v>4</v>
      </c>
      <c r="F69" t="str">
        <f t="shared" si="0"/>
        <v>H4</v>
      </c>
      <c r="G69">
        <f>'Time Sheet'!AK19</f>
        <v>0</v>
      </c>
    </row>
    <row r="70" spans="1:7" x14ac:dyDescent="0.2">
      <c r="A70" t="str">
        <f>'Time Sheet'!A20</f>
        <v>Team meeting</v>
      </c>
      <c r="B70" t="str">
        <f>'Time Sheet'!B20</f>
        <v>Low Level Design</v>
      </c>
      <c r="C70" t="str">
        <f>'Time Sheet'!C20</f>
        <v>Meeting</v>
      </c>
      <c r="D70" t="str">
        <f>LOOKUP(B70,Constants!E:E,Constants!F:F)</f>
        <v>H</v>
      </c>
      <c r="E70">
        <f>IF(D70&lt;&gt;"I",LOOKUP(C70,Constants!G:G,Constants!H:H),LOOKUP(C70,Constants!I:I,Constants!J:J))</f>
        <v>2</v>
      </c>
      <c r="F70" t="str">
        <f t="shared" si="0"/>
        <v>H2</v>
      </c>
      <c r="G70">
        <f>'Time Sheet'!AK20</f>
        <v>0.5</v>
      </c>
    </row>
    <row r="71" spans="1:7" x14ac:dyDescent="0.2">
      <c r="A71" t="str">
        <f>'Time Sheet'!A21</f>
        <v>Mentor meeting</v>
      </c>
      <c r="B71" t="str">
        <f>'Time Sheet'!B21</f>
        <v>Low Level Design</v>
      </c>
      <c r="C71" t="str">
        <f>'Time Sheet'!C21</f>
        <v>Meeting</v>
      </c>
      <c r="D71" t="str">
        <f>LOOKUP(B71,Constants!E:E,Constants!F:F)</f>
        <v>H</v>
      </c>
      <c r="E71">
        <f>IF(D71&lt;&gt;"I",LOOKUP(C71,Constants!G:G,Constants!H:H),LOOKUP(C71,Constants!I:I,Constants!J:J))</f>
        <v>2</v>
      </c>
      <c r="F71" t="str">
        <f t="shared" si="0"/>
        <v>H2</v>
      </c>
      <c r="G71">
        <f>'Time Sheet'!AK21</f>
        <v>0</v>
      </c>
    </row>
    <row r="72" spans="1:7" x14ac:dyDescent="0.2">
      <c r="A72">
        <f>'Time Sheet'!A22</f>
        <v>0</v>
      </c>
      <c r="B72">
        <f>'Time Sheet'!B22</f>
        <v>0</v>
      </c>
      <c r="C72">
        <f>'Time Sheet'!C22</f>
        <v>0</v>
      </c>
      <c r="D72" t="e">
        <f>LOOKUP(B72,Constants!E:E,Constants!F:F)</f>
        <v>#N/A</v>
      </c>
      <c r="E72" t="e">
        <f>IF(D72&lt;&gt;"I",LOOKUP(C72,Constants!G:G,Constants!H:H),LOOKUP(C72,Constants!I:I,Constants!J:J))</f>
        <v>#N/A</v>
      </c>
      <c r="F72" t="e">
        <f t="shared" si="0"/>
        <v>#N/A</v>
      </c>
      <c r="G72">
        <f>'Time Sheet'!AK22</f>
        <v>0</v>
      </c>
    </row>
    <row r="73" spans="1:7" x14ac:dyDescent="0.2">
      <c r="A73" t="str">
        <f>'Time Sheet'!A23</f>
        <v>Team Meeting</v>
      </c>
      <c r="B73" t="str">
        <f>'Time Sheet'!B23</f>
        <v>High Level Design</v>
      </c>
      <c r="C73" t="str">
        <f>'Time Sheet'!C23</f>
        <v>Meeting</v>
      </c>
      <c r="D73" t="str">
        <f>LOOKUP(B73,Constants!E:E,Constants!F:F)</f>
        <v>D</v>
      </c>
      <c r="E73">
        <f>IF(D73&lt;&gt;"I",LOOKUP(C73,Constants!G:G,Constants!H:H),LOOKUP(C73,Constants!I:I,Constants!J:J))</f>
        <v>2</v>
      </c>
      <c r="F73" t="str">
        <f t="shared" si="0"/>
        <v>D2</v>
      </c>
      <c r="G73">
        <f>'Time Sheet'!AK23</f>
        <v>0</v>
      </c>
    </row>
    <row r="74" spans="1:7" x14ac:dyDescent="0.2">
      <c r="A74" t="str">
        <f>'Time Sheet'!A24</f>
        <v>Coding</v>
      </c>
      <c r="B74" t="str">
        <f>'Time Sheet'!B24</f>
        <v>Coding</v>
      </c>
      <c r="C74" t="str">
        <f>'Time Sheet'!C24</f>
        <v>Main Task(Prep.)</v>
      </c>
      <c r="D74" t="str">
        <f>LOOKUP(B74,Constants!E:E,Constants!F:F)</f>
        <v>B</v>
      </c>
      <c r="E74">
        <f>IF(D74&lt;&gt;"I",LOOKUP(C74,Constants!G:G,Constants!H:H),LOOKUP(C74,Constants!I:I,Constants!J:J))</f>
        <v>1</v>
      </c>
      <c r="F74" t="str">
        <f t="shared" ref="F74:F137" si="1">CONCATENATE(D74,E74)</f>
        <v>B1</v>
      </c>
      <c r="G74">
        <f>'Time Sheet'!AK24</f>
        <v>0.5</v>
      </c>
    </row>
    <row r="75" spans="1:7" x14ac:dyDescent="0.2">
      <c r="A75">
        <f>'Time Sheet'!A25</f>
        <v>0</v>
      </c>
      <c r="B75">
        <f>'Time Sheet'!B25</f>
        <v>0</v>
      </c>
      <c r="C75" t="str">
        <f>'Time Sheet'!C25</f>
        <v/>
      </c>
      <c r="D75" t="e">
        <f>LOOKUP(B75,Constants!E:E,Constants!F:F)</f>
        <v>#N/A</v>
      </c>
      <c r="E75" t="e">
        <f>IF(D75&lt;&gt;"I",LOOKUP(C75,Constants!G:G,Constants!H:H),LOOKUP(C75,Constants!I:I,Constants!J:J))</f>
        <v>#N/A</v>
      </c>
      <c r="F75" t="e">
        <f t="shared" si="1"/>
        <v>#N/A</v>
      </c>
      <c r="G75">
        <f>'Time Sheet'!AK25</f>
        <v>2.5</v>
      </c>
    </row>
    <row r="76" spans="1:7" x14ac:dyDescent="0.2">
      <c r="A76" t="str">
        <f>'Time Sheet'!A26</f>
        <v>Team meeting</v>
      </c>
      <c r="B76" t="str">
        <f>'Time Sheet'!B26</f>
        <v>Low Level Design</v>
      </c>
      <c r="C76" t="str">
        <f>'Time Sheet'!C26</f>
        <v>Review</v>
      </c>
      <c r="D76" t="str">
        <f>LOOKUP(B76,Constants!E:E,Constants!F:F)</f>
        <v>H</v>
      </c>
      <c r="E76">
        <f>IF(D76&lt;&gt;"I",LOOKUP(C76,Constants!G:G,Constants!H:H),LOOKUP(C76,Constants!I:I,Constants!J:J))</f>
        <v>3</v>
      </c>
      <c r="F76" t="str">
        <f t="shared" si="1"/>
        <v>H3</v>
      </c>
      <c r="G76">
        <f>'Time Sheet'!AK26</f>
        <v>0.5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Sheet'!AK27</f>
        <v>2.5</v>
      </c>
    </row>
    <row r="78" spans="1:7" x14ac:dyDescent="0.2">
      <c r="A78">
        <f>'Time Sheet'!A28</f>
        <v>0</v>
      </c>
      <c r="B78">
        <f>'Time Sheet'!B28</f>
        <v>0</v>
      </c>
      <c r="C78" t="str">
        <f>'Time Sheet'!C28</f>
        <v/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Sheet'!AK28</f>
        <v>0</v>
      </c>
    </row>
    <row r="79" spans="1:7" x14ac:dyDescent="0.2">
      <c r="A79" t="str">
        <f>'Time Sheet'!A29</f>
        <v>Team meating</v>
      </c>
      <c r="B79" t="str">
        <f>'Time Sheet'!B29</f>
        <v>Coding</v>
      </c>
      <c r="C79" t="str">
        <f>'Time Sheet'!C29</f>
        <v>Review</v>
      </c>
      <c r="D79" t="str">
        <f>LOOKUP(B79,Constants!E:E,Constants!F:F)</f>
        <v>B</v>
      </c>
      <c r="E79">
        <f>IF(D79&lt;&gt;"I",LOOKUP(C79,Constants!G:G,Constants!H:H),LOOKUP(C79,Constants!I:I,Constants!J:J))</f>
        <v>3</v>
      </c>
      <c r="F79" t="str">
        <f t="shared" si="1"/>
        <v>B3</v>
      </c>
      <c r="G79">
        <f>'Time Sheet'!AK29</f>
        <v>0.5</v>
      </c>
    </row>
    <row r="80" spans="1:7" x14ac:dyDescent="0.2">
      <c r="A80" t="str">
        <f>'Time Sheet'!A30</f>
        <v>Coding</v>
      </c>
      <c r="B80" t="str">
        <f>'Time Sheet'!B30</f>
        <v>Coding</v>
      </c>
      <c r="C80" t="str">
        <f>'Time Sheet'!C30</f>
        <v>Main Task(Prep.)</v>
      </c>
      <c r="D80" t="str">
        <f>LOOKUP(B80,Constants!E:E,Constants!F:F)</f>
        <v>B</v>
      </c>
      <c r="E80">
        <f>IF(D80&lt;&gt;"I",LOOKUP(C80,Constants!G:G,Constants!H:H),LOOKUP(C80,Constants!I:I,Constants!J:J))</f>
        <v>1</v>
      </c>
      <c r="F80" t="str">
        <f t="shared" si="1"/>
        <v>B1</v>
      </c>
      <c r="G80">
        <f>'Time Sheet'!AK30</f>
        <v>3.5</v>
      </c>
    </row>
    <row r="81" spans="1:7" x14ac:dyDescent="0.2">
      <c r="A81">
        <f>'Time Sheet'!A31</f>
        <v>0</v>
      </c>
      <c r="B81">
        <f>'Time Sheet'!B31</f>
        <v>0</v>
      </c>
      <c r="C81" t="str">
        <f>'Time Sheet'!C31</f>
        <v/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Sheet'!AK31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Sheet'!AK32</f>
        <v>0.5</v>
      </c>
    </row>
    <row r="83" spans="1:7" x14ac:dyDescent="0.2">
      <c r="A83" t="str">
        <f>'Time Sheet'!A33</f>
        <v>Coding</v>
      </c>
      <c r="B83" t="str">
        <f>'Time Sheet'!B33</f>
        <v>Coding</v>
      </c>
      <c r="C83" t="str">
        <f>'Time Sheet'!C33</f>
        <v>Main Task(Prep.)</v>
      </c>
      <c r="D83" t="str">
        <f>LOOKUP(B83,Constants!E:E,Constants!F:F)</f>
        <v>B</v>
      </c>
      <c r="E83">
        <f>IF(D83&lt;&gt;"I",LOOKUP(C83,Constants!G:G,Constants!H:H),LOOKUP(C83,Constants!I:I,Constants!J:J))</f>
        <v>1</v>
      </c>
      <c r="F83" t="str">
        <f t="shared" si="1"/>
        <v>B1</v>
      </c>
      <c r="G83">
        <f>'Time Sheet'!AK33</f>
        <v>3.5</v>
      </c>
    </row>
    <row r="84" spans="1:7" x14ac:dyDescent="0.2">
      <c r="A84" t="str">
        <f>'Time Sheet'!A34</f>
        <v>Coding</v>
      </c>
      <c r="B84" t="str">
        <f>'Time Sheet'!B34</f>
        <v>Coding</v>
      </c>
      <c r="C84" t="str">
        <f>'Time Sheet'!C34</f>
        <v>Rework</v>
      </c>
      <c r="D84" t="str">
        <f>LOOKUP(B84,Constants!E:E,Constants!F:F)</f>
        <v>B</v>
      </c>
      <c r="E84">
        <f>IF(D84&lt;&gt;"I",LOOKUP(C84,Constants!G:G,Constants!H:H),LOOKUP(C84,Constants!I:I,Constants!J:J))</f>
        <v>4</v>
      </c>
      <c r="F84" t="str">
        <f t="shared" si="1"/>
        <v>B4</v>
      </c>
      <c r="G84">
        <f>'Time Sheet'!AK34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Sheet'!AK35</f>
        <v>0</v>
      </c>
    </row>
    <row r="86" spans="1:7" x14ac:dyDescent="0.2">
      <c r="A86" t="str">
        <f>'Time Sheet'!A36</f>
        <v>Team Meeting</v>
      </c>
      <c r="B86" t="str">
        <f>'Time Sheet'!B36</f>
        <v>Coding</v>
      </c>
      <c r="C86" t="str">
        <f>'Time Sheet'!C36</f>
        <v>Meeting</v>
      </c>
      <c r="D86" t="str">
        <f>LOOKUP(B86,Constants!E:E,Constants!F:F)</f>
        <v>B</v>
      </c>
      <c r="E86">
        <f>IF(D86&lt;&gt;"I",LOOKUP(C86,Constants!G:G,Constants!H:H),LOOKUP(C86,Constants!I:I,Constants!J:J))</f>
        <v>2</v>
      </c>
      <c r="F86" t="str">
        <f t="shared" si="1"/>
        <v>B2</v>
      </c>
      <c r="G86">
        <f>'Time Sheet'!AK36</f>
        <v>0.5</v>
      </c>
    </row>
    <row r="87" spans="1:7" x14ac:dyDescent="0.2">
      <c r="A87" t="str">
        <f>'Time Sheet'!A37</f>
        <v>Coding</v>
      </c>
      <c r="B87" t="str">
        <f>'Time Sheet'!B37</f>
        <v>Coding</v>
      </c>
      <c r="C87" t="str">
        <f>'Time Sheet'!C37</f>
        <v>Review</v>
      </c>
      <c r="D87" t="str">
        <f>LOOKUP(B87,Constants!E:E,Constants!F:F)</f>
        <v>B</v>
      </c>
      <c r="E87">
        <f>IF(D87&lt;&gt;"I",LOOKUP(C87,Constants!G:G,Constants!H:H),LOOKUP(C87,Constants!I:I,Constants!J:J))</f>
        <v>3</v>
      </c>
      <c r="F87" t="str">
        <f t="shared" si="1"/>
        <v>B3</v>
      </c>
      <c r="G87">
        <f>'Time Sheet'!AK37</f>
        <v>0</v>
      </c>
    </row>
    <row r="88" spans="1:7" x14ac:dyDescent="0.2">
      <c r="A88" t="str">
        <f>'Time Sheet'!A38</f>
        <v>Coding</v>
      </c>
      <c r="B88" t="str">
        <f>'Time Sheet'!B38</f>
        <v>Unit Testing</v>
      </c>
      <c r="C88" t="str">
        <f>'Time Sheet'!C38</f>
        <v>Review</v>
      </c>
      <c r="D88" t="str">
        <f>LOOKUP(B88,Constants!E:E,Constants!F:F)</f>
        <v>R</v>
      </c>
      <c r="E88">
        <f>IF(D88&lt;&gt;"I",LOOKUP(C88,Constants!G:G,Constants!H:H),LOOKUP(C88,Constants!I:I,Constants!J:J))</f>
        <v>3</v>
      </c>
      <c r="F88" t="str">
        <f t="shared" si="1"/>
        <v>R3</v>
      </c>
      <c r="G88">
        <f>'Time Sheet'!AK38</f>
        <v>2.5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Sheet'!AK39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Sheet'!AK40</f>
        <v>0</v>
      </c>
    </row>
    <row r="91" spans="1:7" x14ac:dyDescent="0.2">
      <c r="A91" t="str">
        <f>'Time Sheet'!A41</f>
        <v>coding</v>
      </c>
      <c r="B91" t="str">
        <f>'Time Sheet'!B41</f>
        <v>Coding</v>
      </c>
      <c r="C91" t="str">
        <f>'Time Sheet'!C41</f>
        <v>Rework</v>
      </c>
      <c r="D91" t="str">
        <f>LOOKUP(B91,Constants!E:E,Constants!F:F)</f>
        <v>B</v>
      </c>
      <c r="E91">
        <f>IF(D91&lt;&gt;"I",LOOKUP(C91,Constants!G:G,Constants!H:H),LOOKUP(C91,Constants!I:I,Constants!J:J))</f>
        <v>4</v>
      </c>
      <c r="F91" t="str">
        <f t="shared" si="1"/>
        <v>B4</v>
      </c>
      <c r="G91">
        <f>'Time Sheet'!AK41</f>
        <v>0</v>
      </c>
    </row>
    <row r="92" spans="1:7" x14ac:dyDescent="0.2">
      <c r="A92" t="str">
        <f>'Time Sheet'!A42</f>
        <v>coding</v>
      </c>
      <c r="B92" t="str">
        <f>'Time Sheet'!B42</f>
        <v>Coding</v>
      </c>
      <c r="C92" t="str">
        <f>'Time Sheet'!C42</f>
        <v>Rework</v>
      </c>
      <c r="D92" t="str">
        <f>LOOKUP(B92,Constants!E:E,Constants!F:F)</f>
        <v>B</v>
      </c>
      <c r="E92">
        <f>IF(D92&lt;&gt;"I",LOOKUP(C92,Constants!G:G,Constants!H:H),LOOKUP(C92,Constants!I:I,Constants!J:J))</f>
        <v>4</v>
      </c>
      <c r="F92" t="str">
        <f t="shared" si="1"/>
        <v>B4</v>
      </c>
      <c r="G92">
        <f>'Time Sheet'!AK42</f>
        <v>0</v>
      </c>
    </row>
    <row r="93" spans="1:7" x14ac:dyDescent="0.2">
      <c r="A93">
        <f>'Time Sheet'!A43</f>
        <v>0</v>
      </c>
      <c r="B93">
        <f>'Time Sheet'!B43</f>
        <v>0</v>
      </c>
      <c r="C93" t="str">
        <f>'Time Sheet'!C43</f>
        <v/>
      </c>
      <c r="D93" t="e">
        <f>LOOKUP(B93,Constants!E:E,Constants!F:F)</f>
        <v>#N/A</v>
      </c>
      <c r="E93" t="e">
        <f>IF(D93&lt;&gt;"I",LOOKUP(C93,Constants!G:G,Constants!H:H),LOOKUP(C93,Constants!I:I,Constants!J:J))</f>
        <v>#N/A</v>
      </c>
      <c r="F93" t="e">
        <f t="shared" si="1"/>
        <v>#N/A</v>
      </c>
      <c r="G93">
        <f>'Time Sheet'!AK43</f>
        <v>0</v>
      </c>
    </row>
    <row r="94" spans="1:7" x14ac:dyDescent="0.2">
      <c r="A94" t="str">
        <f>'Time Sheet'!A44</f>
        <v>Team Meeting</v>
      </c>
      <c r="B94" t="str">
        <f>'Time Sheet'!B44</f>
        <v>Coding</v>
      </c>
      <c r="C94" t="str">
        <f>'Time Sheet'!C44</f>
        <v>Meeting</v>
      </c>
      <c r="D94" t="str">
        <f>LOOKUP(B94,Constants!E:E,Constants!F:F)</f>
        <v>B</v>
      </c>
      <c r="E94">
        <f>IF(D94&lt;&gt;"I",LOOKUP(C94,Constants!G:G,Constants!H:H),LOOKUP(C94,Constants!I:I,Constants!J:J))</f>
        <v>2</v>
      </c>
      <c r="F94" t="str">
        <f t="shared" si="1"/>
        <v>B2</v>
      </c>
      <c r="G94">
        <f>'Time Sheet'!AK44</f>
        <v>0</v>
      </c>
    </row>
    <row r="95" spans="1:7" x14ac:dyDescent="0.2">
      <c r="A95" t="str">
        <f>'Time Sheet'!A45</f>
        <v>code Review</v>
      </c>
      <c r="B95" t="str">
        <f>'Time Sheet'!B45</f>
        <v>Unit Testing</v>
      </c>
      <c r="C95" t="str">
        <f>'Time Sheet'!C45</f>
        <v>Review</v>
      </c>
      <c r="D95" t="str">
        <f>LOOKUP(B95,Constants!E:E,Constants!F:F)</f>
        <v>R</v>
      </c>
      <c r="E95">
        <f>IF(D95&lt;&gt;"I",LOOKUP(C95,Constants!G:G,Constants!H:H),LOOKUP(C95,Constants!I:I,Constants!J:J))</f>
        <v>3</v>
      </c>
      <c r="F95" t="str">
        <f t="shared" si="1"/>
        <v>R3</v>
      </c>
      <c r="G95">
        <f>'Time Sheet'!AK45</f>
        <v>0</v>
      </c>
    </row>
    <row r="96" spans="1:7" x14ac:dyDescent="0.2">
      <c r="A96" t="str">
        <f>'Time Sheet'!A46</f>
        <v>code Rework</v>
      </c>
      <c r="B96" t="str">
        <f>'Time Sheet'!B46</f>
        <v>Unit Testing</v>
      </c>
      <c r="C96" t="str">
        <f>'Time Sheet'!C46</f>
        <v>Rework</v>
      </c>
      <c r="D96" t="str">
        <f>LOOKUP(B96,Constants!E:E,Constants!F:F)</f>
        <v>R</v>
      </c>
      <c r="E96">
        <f>IF(D96&lt;&gt;"I",LOOKUP(C96,Constants!G:G,Constants!H:H),LOOKUP(C96,Constants!I:I,Constants!J:J))</f>
        <v>4</v>
      </c>
      <c r="F96" t="str">
        <f t="shared" si="1"/>
        <v>R4</v>
      </c>
      <c r="G96">
        <f>'Time Sheet'!AK46</f>
        <v>0</v>
      </c>
    </row>
    <row r="97" spans="1:7" x14ac:dyDescent="0.2">
      <c r="A97">
        <f>'Time Sheet'!A47</f>
        <v>0</v>
      </c>
      <c r="B97">
        <f>'Time Sheet'!B47</f>
        <v>0</v>
      </c>
      <c r="C97" t="str">
        <f>'Time Sheet'!C47</f>
        <v/>
      </c>
      <c r="D97" t="e">
        <f>LOOKUP(B97,Constants!E:E,Constants!F:F)</f>
        <v>#N/A</v>
      </c>
      <c r="E97" t="e">
        <f>IF(D97&lt;&gt;"I",LOOKUP(C97,Constants!G:G,Constants!H:H),LOOKUP(C97,Constants!I:I,Constants!J:J))</f>
        <v>#N/A</v>
      </c>
      <c r="F97" t="e">
        <f t="shared" si="1"/>
        <v>#N/A</v>
      </c>
      <c r="G97">
        <f>'Time Sheet'!AK47</f>
        <v>0</v>
      </c>
    </row>
    <row r="98" spans="1:7" x14ac:dyDescent="0.2">
      <c r="A98" t="str">
        <f>'Time Sheet'!A48</f>
        <v>Team meeeting</v>
      </c>
      <c r="B98" t="str">
        <f>'Time Sheet'!B48</f>
        <v>Integration Testing</v>
      </c>
      <c r="C98" t="str">
        <f>'Time Sheet'!C48</f>
        <v>Main Task(Prep.)</v>
      </c>
      <c r="D98" t="str">
        <f>LOOKUP(B98,Constants!E:E,Constants!F:F)</f>
        <v>G</v>
      </c>
      <c r="E98">
        <f>IF(D98&lt;&gt;"I",LOOKUP(C98,Constants!G:G,Constants!H:H),LOOKUP(C98,Constants!I:I,Constants!J:J))</f>
        <v>1</v>
      </c>
      <c r="F98" t="str">
        <f t="shared" si="1"/>
        <v>G1</v>
      </c>
      <c r="G98">
        <f>'Time Sheet'!AK48</f>
        <v>0</v>
      </c>
    </row>
    <row r="99" spans="1:7" x14ac:dyDescent="0.2">
      <c r="A99" t="str">
        <f>'Time Sheet'!A49</f>
        <v>Testing Rework</v>
      </c>
      <c r="B99" t="str">
        <f>'Time Sheet'!B49</f>
        <v>Integration Testing</v>
      </c>
      <c r="C99" t="str">
        <f>'Time Sheet'!C49</f>
        <v>Rework</v>
      </c>
      <c r="D99" t="str">
        <f>LOOKUP(B99,Constants!E:E,Constants!F:F)</f>
        <v>G</v>
      </c>
      <c r="E99">
        <f>IF(D99&lt;&gt;"I",LOOKUP(C99,Constants!G:G,Constants!H:H),LOOKUP(C99,Constants!I:I,Constants!J:J))</f>
        <v>4</v>
      </c>
      <c r="F99" t="str">
        <f t="shared" si="1"/>
        <v>G4</v>
      </c>
      <c r="G99">
        <f>'Time Sheet'!AK49</f>
        <v>0</v>
      </c>
    </row>
    <row r="100" spans="1:7" x14ac:dyDescent="0.2">
      <c r="A100">
        <f>'Time Sheet'!A50</f>
        <v>0</v>
      </c>
      <c r="B100" t="str">
        <f>'Time Sheet'!B50</f>
        <v>Integration Testing</v>
      </c>
      <c r="C100" t="str">
        <f>'Time Sheet'!C50</f>
        <v>Review</v>
      </c>
      <c r="D100" t="str">
        <f>LOOKUP(B100,Constants!E:E,Constants!F:F)</f>
        <v>G</v>
      </c>
      <c r="E100">
        <f>IF(D100&lt;&gt;"I",LOOKUP(C100,Constants!G:G,Constants!H:H),LOOKUP(C100,Constants!I:I,Constants!J:J))</f>
        <v>3</v>
      </c>
      <c r="F100" t="str">
        <f t="shared" si="1"/>
        <v>G3</v>
      </c>
      <c r="G100">
        <f>'Time Sheet'!AK50</f>
        <v>0</v>
      </c>
    </row>
    <row r="101" spans="1:7" x14ac:dyDescent="0.2">
      <c r="A101">
        <f>'Time Sheet'!A51</f>
        <v>0</v>
      </c>
      <c r="B101">
        <f>'Time Sheet'!B51</f>
        <v>0</v>
      </c>
      <c r="C101" t="str">
        <f>'Time Sheet'!C51</f>
        <v/>
      </c>
      <c r="D101" t="e">
        <f>LOOKUP(B101,Constants!E:E,Constants!F:F)</f>
        <v>#N/A</v>
      </c>
      <c r="E101" t="e">
        <f>IF(D101&lt;&gt;"I",LOOKUP(C101,Constants!G:G,Constants!H:H),LOOKUP(C101,Constants!I:I,Constants!J:J))</f>
        <v>#N/A</v>
      </c>
      <c r="F101" t="e">
        <f t="shared" si="1"/>
        <v>#N/A</v>
      </c>
      <c r="G101">
        <f>'Time Sheet'!AK51</f>
        <v>0</v>
      </c>
    </row>
    <row r="102" spans="1:7" x14ac:dyDescent="0.2">
      <c r="A102">
        <f>'Time Sheet'!A52</f>
        <v>0</v>
      </c>
      <c r="B102" t="str">
        <f>'Time Sheet'!B52</f>
        <v>Project Management</v>
      </c>
      <c r="C102" t="str">
        <f>'Time Sheet'!C52</f>
        <v>Main Task(Prep.)</v>
      </c>
      <c r="D102" t="str">
        <f>LOOKUP(B102,Constants!E:E,Constants!F:F)</f>
        <v>K</v>
      </c>
      <c r="E102">
        <f>IF(D102&lt;&gt;"I",LOOKUP(C102,Constants!G:G,Constants!H:H),LOOKUP(C102,Constants!I:I,Constants!J:J))</f>
        <v>1</v>
      </c>
      <c r="F102" t="str">
        <f t="shared" si="1"/>
        <v>K1</v>
      </c>
      <c r="G102">
        <f>'Time Sheet'!AK52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 t="str">
        <f>'Time Sheet'!B53</f>
        <v>Integration Testing</v>
      </c>
      <c r="C104" t="str">
        <f>'Time Sheet'!C53</f>
        <v>Meeting</v>
      </c>
      <c r="D104" t="str">
        <f>LOOKUP(B104,Constants!E:E,Constants!F:F)</f>
        <v>G</v>
      </c>
      <c r="E104">
        <f>IF(D104&lt;&gt;"I",LOOKUP(C104,Constants!G:G,Constants!H:H),LOOKUP(C104,Constants!I:I,Constants!J:J))</f>
        <v>2</v>
      </c>
      <c r="F104" t="str">
        <f t="shared" si="1"/>
        <v>G2</v>
      </c>
      <c r="G104">
        <f>'Time Sheet'!AK53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Sheet'!AK54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Sheet'!AK55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Sheet'!AK56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Sheet'!AK57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Sheet'!AK58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Sheet'!AK59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Sheet'!AK60</f>
        <v>24.5</v>
      </c>
    </row>
    <row r="113" spans="1:7" x14ac:dyDescent="0.2">
      <c r="A113">
        <f>'Time Sheet'!A61</f>
        <v>0</v>
      </c>
      <c r="B113">
        <f>'Time Sheet'!B61</f>
        <v>0</v>
      </c>
      <c r="C113" t="str">
        <f>'Time Sheet'!C61</f>
        <v/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Sheet'!AK61</f>
        <v>0</v>
      </c>
    </row>
    <row r="114" spans="1:7" x14ac:dyDescent="0.2">
      <c r="A114">
        <f>'Time Sheet'!A62</f>
        <v>0</v>
      </c>
      <c r="B114">
        <f>'Time Sheet'!B62</f>
        <v>0</v>
      </c>
      <c r="C114" t="str">
        <f>'Time Sheet'!C62</f>
        <v/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Sheet'!AK62</f>
        <v>0</v>
      </c>
    </row>
    <row r="115" spans="1:7" x14ac:dyDescent="0.2">
      <c r="A115">
        <f>'Time Sheet'!A63</f>
        <v>0</v>
      </c>
      <c r="B115">
        <f>'Time Sheet'!B63</f>
        <v>0</v>
      </c>
      <c r="C115" t="str">
        <f>'Time Sheet'!C63</f>
        <v/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Sheet'!AK63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Sheet'!AK64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Sheet'!AK65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Sheet'!AK66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Sheet'!AK67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Sheet'!AK68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Sheet'!AK69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Sheet'!AK70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Sheet'!AK71</f>
        <v>0</v>
      </c>
    </row>
    <row r="124" spans="1:7" x14ac:dyDescent="0.2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7" t="s">
        <v>90</v>
      </c>
      <c r="B1" s="57" t="s">
        <v>64</v>
      </c>
      <c r="C1" s="57" t="s">
        <v>90</v>
      </c>
      <c r="E1" s="57" t="s">
        <v>55</v>
      </c>
      <c r="F1" s="64" t="s">
        <v>67</v>
      </c>
      <c r="G1" s="57" t="s">
        <v>64</v>
      </c>
      <c r="H1">
        <v>1</v>
      </c>
      <c r="I1" s="57" t="s">
        <v>62</v>
      </c>
      <c r="J1">
        <v>5</v>
      </c>
    </row>
    <row r="2" spans="1:10" x14ac:dyDescent="0.2">
      <c r="A2" s="57" t="s">
        <v>91</v>
      </c>
      <c r="B2" s="57" t="s">
        <v>50</v>
      </c>
      <c r="C2" s="57" t="s">
        <v>91</v>
      </c>
      <c r="E2" s="57" t="s">
        <v>6</v>
      </c>
      <c r="F2" s="65" t="s">
        <v>68</v>
      </c>
      <c r="G2" s="57" t="s">
        <v>40</v>
      </c>
      <c r="H2">
        <v>2</v>
      </c>
      <c r="I2" s="57" t="s">
        <v>89</v>
      </c>
      <c r="J2">
        <v>6</v>
      </c>
    </row>
    <row r="3" spans="1:10" x14ac:dyDescent="0.2">
      <c r="A3" s="57" t="s">
        <v>92</v>
      </c>
      <c r="B3" s="57" t="s">
        <v>51</v>
      </c>
      <c r="C3" s="57" t="s">
        <v>92</v>
      </c>
      <c r="E3" s="57" t="s">
        <v>58</v>
      </c>
      <c r="F3" s="65" t="s">
        <v>69</v>
      </c>
      <c r="G3" s="57" t="s">
        <v>50</v>
      </c>
      <c r="H3">
        <v>3</v>
      </c>
      <c r="I3" s="57" t="s">
        <v>60</v>
      </c>
      <c r="J3">
        <v>7</v>
      </c>
    </row>
    <row r="4" spans="1:10" x14ac:dyDescent="0.2">
      <c r="A4" s="57" t="s">
        <v>6</v>
      </c>
      <c r="B4" s="57" t="s">
        <v>40</v>
      </c>
      <c r="C4" s="57" t="s">
        <v>6</v>
      </c>
      <c r="E4" s="57" t="s">
        <v>91</v>
      </c>
      <c r="F4" s="66" t="s">
        <v>70</v>
      </c>
      <c r="G4" s="57" t="s">
        <v>51</v>
      </c>
      <c r="H4">
        <v>4</v>
      </c>
      <c r="I4" s="57" t="s">
        <v>5</v>
      </c>
      <c r="J4">
        <v>8</v>
      </c>
    </row>
    <row r="5" spans="1:10" x14ac:dyDescent="0.2">
      <c r="A5" s="57" t="s">
        <v>93</v>
      </c>
      <c r="B5" s="57"/>
      <c r="C5" s="57" t="s">
        <v>93</v>
      </c>
      <c r="E5" s="57" t="s">
        <v>97</v>
      </c>
      <c r="F5" s="66" t="s">
        <v>71</v>
      </c>
      <c r="I5" s="57" t="s">
        <v>40</v>
      </c>
      <c r="J5">
        <v>9</v>
      </c>
    </row>
    <row r="6" spans="1:10" x14ac:dyDescent="0.2">
      <c r="A6" s="57" t="s">
        <v>52</v>
      </c>
      <c r="B6" s="57"/>
      <c r="C6" s="57" t="s">
        <v>52</v>
      </c>
      <c r="E6" s="57" t="s">
        <v>94</v>
      </c>
      <c r="F6" s="66" t="s">
        <v>72</v>
      </c>
      <c r="I6" s="57" t="s">
        <v>59</v>
      </c>
      <c r="J6">
        <v>10</v>
      </c>
    </row>
    <row r="7" spans="1:10" x14ac:dyDescent="0.2">
      <c r="A7" s="57" t="s">
        <v>94</v>
      </c>
      <c r="B7" s="57"/>
      <c r="C7" s="57" t="s">
        <v>94</v>
      </c>
      <c r="E7" s="57" t="s">
        <v>53</v>
      </c>
      <c r="F7" s="66" t="s">
        <v>73</v>
      </c>
      <c r="I7" s="63" t="s">
        <v>22</v>
      </c>
      <c r="J7">
        <v>11</v>
      </c>
    </row>
    <row r="8" spans="1:10" x14ac:dyDescent="0.2">
      <c r="A8" s="57" t="s">
        <v>53</v>
      </c>
      <c r="B8" s="57"/>
      <c r="C8" s="57" t="s">
        <v>53</v>
      </c>
      <c r="E8" s="57" t="s">
        <v>92</v>
      </c>
      <c r="F8" s="66" t="s">
        <v>74</v>
      </c>
      <c r="I8" s="57" t="s">
        <v>61</v>
      </c>
      <c r="J8">
        <v>12</v>
      </c>
    </row>
    <row r="9" spans="1:10" x14ac:dyDescent="0.2">
      <c r="A9" s="57" t="s">
        <v>95</v>
      </c>
      <c r="B9" s="57"/>
      <c r="C9" s="57" t="s">
        <v>95</v>
      </c>
      <c r="E9" s="57" t="s">
        <v>56</v>
      </c>
      <c r="F9" s="66" t="s">
        <v>75</v>
      </c>
    </row>
    <row r="10" spans="1:10" x14ac:dyDescent="0.2">
      <c r="A10" s="57" t="s">
        <v>96</v>
      </c>
      <c r="B10" s="57"/>
      <c r="C10" s="57" t="s">
        <v>96</v>
      </c>
      <c r="E10" s="57" t="s">
        <v>65</v>
      </c>
      <c r="F10" s="66" t="s">
        <v>76</v>
      </c>
    </row>
    <row r="11" spans="1:10" x14ac:dyDescent="0.2">
      <c r="A11" s="57" t="s">
        <v>55</v>
      </c>
      <c r="B11" s="16"/>
      <c r="C11" s="57" t="s">
        <v>55</v>
      </c>
      <c r="E11" s="57" t="s">
        <v>57</v>
      </c>
      <c r="F11" s="66" t="s">
        <v>77</v>
      </c>
    </row>
    <row r="12" spans="1:10" x14ac:dyDescent="0.2">
      <c r="A12" s="57" t="s">
        <v>97</v>
      </c>
      <c r="B12" s="16"/>
      <c r="C12" s="57" t="s">
        <v>97</v>
      </c>
      <c r="E12" s="57" t="s">
        <v>54</v>
      </c>
      <c r="F12" s="66" t="s">
        <v>78</v>
      </c>
    </row>
    <row r="13" spans="1:10" x14ac:dyDescent="0.2">
      <c r="A13" s="57" t="s">
        <v>54</v>
      </c>
      <c r="B13" s="16"/>
      <c r="C13" s="57" t="s">
        <v>54</v>
      </c>
      <c r="E13" s="57" t="s">
        <v>90</v>
      </c>
      <c r="F13" s="66" t="s">
        <v>79</v>
      </c>
    </row>
    <row r="14" spans="1:10" x14ac:dyDescent="0.2">
      <c r="A14" s="57" t="s">
        <v>57</v>
      </c>
      <c r="B14" s="16"/>
      <c r="C14" s="57" t="s">
        <v>57</v>
      </c>
      <c r="E14" s="57" t="s">
        <v>95</v>
      </c>
      <c r="F14" s="66" t="s">
        <v>80</v>
      </c>
    </row>
    <row r="15" spans="1:10" x14ac:dyDescent="0.2">
      <c r="A15" s="57" t="s">
        <v>58</v>
      </c>
      <c r="B15" s="16"/>
      <c r="C15" s="57" t="s">
        <v>58</v>
      </c>
      <c r="E15" s="57" t="s">
        <v>96</v>
      </c>
      <c r="F15" s="66" t="s">
        <v>81</v>
      </c>
    </row>
    <row r="16" spans="1:10" x14ac:dyDescent="0.2">
      <c r="A16" s="57" t="s">
        <v>34</v>
      </c>
      <c r="B16" s="16"/>
      <c r="C16" s="57" t="s">
        <v>34</v>
      </c>
      <c r="E16" s="57" t="s">
        <v>34</v>
      </c>
      <c r="F16" s="66" t="s">
        <v>82</v>
      </c>
    </row>
    <row r="17" spans="1:6" x14ac:dyDescent="0.2">
      <c r="A17" s="63" t="s">
        <v>65</v>
      </c>
      <c r="B17" s="16"/>
      <c r="C17" s="63" t="s">
        <v>65</v>
      </c>
      <c r="E17" s="63" t="s">
        <v>93</v>
      </c>
      <c r="F17" s="66" t="s">
        <v>83</v>
      </c>
    </row>
    <row r="18" spans="1:6" x14ac:dyDescent="0.2">
      <c r="A18" s="63" t="s">
        <v>56</v>
      </c>
      <c r="B18" s="57" t="s">
        <v>62</v>
      </c>
      <c r="C18" s="63" t="s">
        <v>56</v>
      </c>
      <c r="E18" s="75" t="s">
        <v>52</v>
      </c>
      <c r="F18" s="66" t="s">
        <v>98</v>
      </c>
    </row>
    <row r="19" spans="1:6" x14ac:dyDescent="0.2">
      <c r="B19" s="57" t="s">
        <v>89</v>
      </c>
    </row>
    <row r="20" spans="1:6" x14ac:dyDescent="0.2">
      <c r="B20" s="57" t="s">
        <v>60</v>
      </c>
    </row>
    <row r="21" spans="1:6" x14ac:dyDescent="0.2">
      <c r="B21" s="57" t="s">
        <v>5</v>
      </c>
    </row>
    <row r="22" spans="1:6" x14ac:dyDescent="0.2">
      <c r="B22" s="57" t="s">
        <v>40</v>
      </c>
    </row>
    <row r="23" spans="1:6" x14ac:dyDescent="0.2">
      <c r="B23" s="57" t="s">
        <v>22</v>
      </c>
    </row>
    <row r="24" spans="1:6" x14ac:dyDescent="0.2">
      <c r="B24" s="63" t="s">
        <v>59</v>
      </c>
    </row>
    <row r="25" spans="1:6" x14ac:dyDescent="0.2">
      <c r="B25" s="57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Pritika Sharma</dc:creator>
  <cp:lastModifiedBy>Potdar, Pratik</cp:lastModifiedBy>
  <cp:lastPrinted>2002-07-05T20:52:23Z</cp:lastPrinted>
  <dcterms:created xsi:type="dcterms:W3CDTF">2002-02-26T14:04:20Z</dcterms:created>
  <dcterms:modified xsi:type="dcterms:W3CDTF">2017-11-08T04:48:20Z</dcterms:modified>
</cp:coreProperties>
</file>