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\Stock Market Analysis\"/>
    </mc:Choice>
  </mc:AlternateContent>
  <xr:revisionPtr revIDLastSave="0" documentId="13_ncr:1_{4B8AD160-3851-4B87-B0DC-E3187F1A5429}" xr6:coauthVersionLast="47" xr6:coauthVersionMax="47" xr10:uidLastSave="{00000000-0000-0000-0000-000000000000}"/>
  <bookViews>
    <workbookView xWindow="-120" yWindow="-120" windowWidth="27120" windowHeight="16440" activeTab="1" xr2:uid="{223C2CCF-977A-4FBD-8124-FBBD69E0A74C}"/>
  </bookViews>
  <sheets>
    <sheet name="KVB_SBI" sheetId="2" r:id="rId1"/>
    <sheet name="Dashboard" sheetId="1" r:id="rId2"/>
  </sheets>
  <definedNames>
    <definedName name="ExternalData_1" localSheetId="0" hidden="1">KVB_SBI!$A$1:$G$250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O14" i="2"/>
  <c r="B14" i="1"/>
  <c r="S36" i="1" s="1"/>
  <c r="AD1" i="1"/>
  <c r="AD3" i="1" s="1"/>
  <c r="AC1" i="1"/>
  <c r="AC3" i="1" s="1"/>
  <c r="AD194" i="1" l="1"/>
  <c r="AD193" i="1"/>
  <c r="AD176" i="1"/>
  <c r="AD130" i="1"/>
  <c r="AD217" i="1"/>
  <c r="AD106" i="1"/>
  <c r="AD129" i="1"/>
  <c r="AD112" i="1"/>
  <c r="AD216" i="1"/>
  <c r="AD89" i="1"/>
  <c r="AD170" i="1"/>
  <c r="AD153" i="1"/>
  <c r="AD66" i="1"/>
  <c r="AD88" i="1"/>
  <c r="AD240" i="1"/>
  <c r="AD234" i="1"/>
  <c r="AD152" i="1"/>
  <c r="AD34" i="1"/>
  <c r="AD65" i="1"/>
  <c r="AD192" i="1"/>
  <c r="AD250" i="1"/>
  <c r="AD232" i="1"/>
  <c r="AD209" i="1"/>
  <c r="AD186" i="1"/>
  <c r="AD168" i="1"/>
  <c r="AD145" i="1"/>
  <c r="AD122" i="1"/>
  <c r="AD104" i="1"/>
  <c r="AD81" i="1"/>
  <c r="AD57" i="1"/>
  <c r="AD25" i="1"/>
  <c r="AD210" i="1"/>
  <c r="AD128" i="1"/>
  <c r="AD26" i="1"/>
  <c r="AD185" i="1"/>
  <c r="AD144" i="1"/>
  <c r="AD121" i="1"/>
  <c r="AD98" i="1"/>
  <c r="AD80" i="1"/>
  <c r="AD50" i="1"/>
  <c r="AD18" i="1"/>
  <c r="AD33" i="1"/>
  <c r="AD169" i="1"/>
  <c r="AD82" i="1"/>
  <c r="AD226" i="1"/>
  <c r="AD248" i="1"/>
  <c r="AD225" i="1"/>
  <c r="AD202" i="1"/>
  <c r="AD184" i="1"/>
  <c r="AD161" i="1"/>
  <c r="AD138" i="1"/>
  <c r="AD120" i="1"/>
  <c r="AD97" i="1"/>
  <c r="AD74" i="1"/>
  <c r="AD49" i="1"/>
  <c r="AD17" i="1"/>
  <c r="AD233" i="1"/>
  <c r="AD105" i="1"/>
  <c r="AD249" i="1"/>
  <c r="AD162" i="1"/>
  <c r="AD242" i="1"/>
  <c r="AD224" i="1"/>
  <c r="AD201" i="1"/>
  <c r="AD178" i="1"/>
  <c r="AD160" i="1"/>
  <c r="AD137" i="1"/>
  <c r="AD114" i="1"/>
  <c r="AD96" i="1"/>
  <c r="AD73" i="1"/>
  <c r="AD42" i="1"/>
  <c r="AD10" i="1"/>
  <c r="AD146" i="1"/>
  <c r="AD58" i="1"/>
  <c r="AD208" i="1"/>
  <c r="AD241" i="1"/>
  <c r="AD218" i="1"/>
  <c r="AD200" i="1"/>
  <c r="AD177" i="1"/>
  <c r="AD154" i="1"/>
  <c r="AD136" i="1"/>
  <c r="AD113" i="1"/>
  <c r="AD90" i="1"/>
  <c r="AD72" i="1"/>
  <c r="AD41" i="1"/>
  <c r="AD9" i="1"/>
  <c r="AD48" i="1"/>
  <c r="AD8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AD64" i="1"/>
  <c r="AD16" i="1"/>
  <c r="AD246" i="1"/>
  <c r="AD238" i="1"/>
  <c r="AD230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6" i="1"/>
  <c r="AD40" i="1"/>
  <c r="AD24" i="1"/>
  <c r="AD245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D56" i="1"/>
  <c r="AD32" i="1"/>
  <c r="AD2" i="1"/>
  <c r="AD243" i="1"/>
  <c r="AD235" i="1"/>
  <c r="AD227" i="1"/>
  <c r="AD219" i="1"/>
  <c r="AD211" i="1"/>
  <c r="AD203" i="1"/>
  <c r="AD195" i="1"/>
  <c r="AD187" i="1"/>
  <c r="AD179" i="1"/>
  <c r="AD171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S35" i="1"/>
  <c r="S32" i="1"/>
  <c r="S34" i="1"/>
  <c r="S33" i="1"/>
  <c r="AC183" i="1"/>
  <c r="AC218" i="1"/>
  <c r="AC213" i="1"/>
  <c r="AC210" i="1"/>
  <c r="AC160" i="1"/>
  <c r="AC239" i="1"/>
  <c r="AC113" i="1"/>
  <c r="AC161" i="1"/>
  <c r="AC240" i="1"/>
  <c r="AC232" i="1"/>
  <c r="AC104" i="1"/>
  <c r="AC58" i="1"/>
  <c r="AC97" i="1"/>
  <c r="AC209" i="1"/>
  <c r="AC73" i="1"/>
  <c r="AC229" i="1"/>
  <c r="AC56" i="1"/>
  <c r="AC231" i="1"/>
  <c r="AC154" i="1"/>
  <c r="AC230" i="1"/>
  <c r="AC145" i="1"/>
  <c r="AC194" i="1"/>
  <c r="AC246" i="1"/>
  <c r="AC227" i="1"/>
  <c r="AC193" i="1"/>
  <c r="AC120" i="1"/>
  <c r="AC50" i="1"/>
  <c r="AC248" i="1"/>
  <c r="AC197" i="1"/>
  <c r="AC247" i="1"/>
  <c r="AC138" i="1"/>
  <c r="AC241" i="1"/>
  <c r="AC219" i="1"/>
  <c r="AC185" i="1"/>
  <c r="AC114" i="1"/>
  <c r="AC34" i="1"/>
  <c r="AC178" i="1"/>
  <c r="AC137" i="1"/>
  <c r="AC96" i="1"/>
  <c r="AC26" i="1"/>
  <c r="AC223" i="1"/>
  <c r="AC250" i="1"/>
  <c r="AC238" i="1"/>
  <c r="AC222" i="1"/>
  <c r="AC207" i="1"/>
  <c r="AC177" i="1"/>
  <c r="AC136" i="1"/>
  <c r="AC81" i="1"/>
  <c r="AC25" i="1"/>
  <c r="AC208" i="1"/>
  <c r="AC249" i="1"/>
  <c r="AC237" i="1"/>
  <c r="AC221" i="1"/>
  <c r="AC200" i="1"/>
  <c r="AC168" i="1"/>
  <c r="AC122" i="1"/>
  <c r="AC74" i="1"/>
  <c r="AC18" i="1"/>
  <c r="AC199" i="1"/>
  <c r="AC184" i="1"/>
  <c r="AC162" i="1"/>
  <c r="AC144" i="1"/>
  <c r="AC121" i="1"/>
  <c r="AC98" i="1"/>
  <c r="AC80" i="1"/>
  <c r="AC57" i="1"/>
  <c r="AC33" i="1"/>
  <c r="AC90" i="1"/>
  <c r="AC49" i="1"/>
  <c r="AC245" i="1"/>
  <c r="AC235" i="1"/>
  <c r="AC226" i="1"/>
  <c r="AC217" i="1"/>
  <c r="AC205" i="1"/>
  <c r="AC192" i="1"/>
  <c r="AC176" i="1"/>
  <c r="AC153" i="1"/>
  <c r="AC130" i="1"/>
  <c r="AC112" i="1"/>
  <c r="AC89" i="1"/>
  <c r="AC66" i="1"/>
  <c r="AC48" i="1"/>
  <c r="AC17" i="1"/>
  <c r="AC243" i="1"/>
  <c r="AC234" i="1"/>
  <c r="AC225" i="1"/>
  <c r="AC216" i="1"/>
  <c r="AC202" i="1"/>
  <c r="AC191" i="1"/>
  <c r="AC170" i="1"/>
  <c r="AC152" i="1"/>
  <c r="AC129" i="1"/>
  <c r="AC106" i="1"/>
  <c r="AC88" i="1"/>
  <c r="AC65" i="1"/>
  <c r="AC42" i="1"/>
  <c r="AC10" i="1"/>
  <c r="AC72" i="1"/>
  <c r="AC2" i="1"/>
  <c r="AC242" i="1"/>
  <c r="AC233" i="1"/>
  <c r="AC224" i="1"/>
  <c r="AC215" i="1"/>
  <c r="AC201" i="1"/>
  <c r="AC186" i="1"/>
  <c r="AC169" i="1"/>
  <c r="AC146" i="1"/>
  <c r="AC128" i="1"/>
  <c r="AC105" i="1"/>
  <c r="AC82" i="1"/>
  <c r="AC64" i="1"/>
  <c r="AC41" i="1"/>
  <c r="AC9" i="1"/>
  <c r="AC40" i="1"/>
  <c r="AC32" i="1"/>
  <c r="AC24" i="1"/>
  <c r="AC16" i="1"/>
  <c r="AC8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244" i="1"/>
  <c r="AC236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AC211" i="1"/>
  <c r="AC20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4A777-41FF-4FF4-85F1-2BF55559CEBE}" keepAlive="1" name="Query - KARURVYSYA NS" description="Connection to the 'KARURVYSYA NS' query in the workbook." type="5" refreshedVersion="8" background="1" saveData="1">
    <dbPr connection="Provider=Microsoft.Mashup.OleDb.1;Data Source=$Workbook$;Location=&quot;KARURVYSYA NS&quot;;Extended Properties=&quot;&quot;" command="SELECT * FROM [KARURVYSYA NS]"/>
  </connection>
</connections>
</file>

<file path=xl/sharedStrings.xml><?xml version="1.0" encoding="utf-8"?>
<sst xmlns="http://schemas.openxmlformats.org/spreadsheetml/2006/main" count="23" uniqueCount="19">
  <si>
    <t>Date</t>
  </si>
  <si>
    <t>KVB Open</t>
  </si>
  <si>
    <t>KVB Close</t>
  </si>
  <si>
    <t>KVB Low</t>
  </si>
  <si>
    <t>KVB High</t>
  </si>
  <si>
    <t>KVB Adj Close</t>
  </si>
  <si>
    <t>KVB Volume</t>
  </si>
  <si>
    <t>SBI Open</t>
  </si>
  <si>
    <t>SBI High</t>
  </si>
  <si>
    <t>SBI Low</t>
  </si>
  <si>
    <t>SBI Close</t>
  </si>
  <si>
    <t>SBI Adj Close</t>
  </si>
  <si>
    <t>SBI Volume</t>
  </si>
  <si>
    <t>Open</t>
  </si>
  <si>
    <t>High</t>
  </si>
  <si>
    <t>Low</t>
  </si>
  <si>
    <t>52 week High</t>
  </si>
  <si>
    <t>52 week Low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</si>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</sst>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4" fontId="0" fillId="2" borderId="0" xfId="0" applyNumberForma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8498936251425E-2"/>
          <c:y val="0.15741933165923711"/>
          <c:w val="0.87736704802302079"/>
          <c:h val="0.67550342893272974"/>
        </c:manualLayout>
      </c:layout>
      <c:lineChart>
        <c:grouping val="stacked"/>
        <c:varyColors val="0"/>
        <c:ser>
          <c:idx val="0"/>
          <c:order val="0"/>
          <c:tx>
            <c:strRef>
              <c:f>Dashboard!$AC$1</c:f>
              <c:strCache>
                <c:ptCount val="1"/>
                <c:pt idx="0">
                  <c:v>KVB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Dashboard!$AB$2:$AB$250</c:f>
              <c:numCache>
                <c:formatCode>m/d/yyyy</c:formatCode>
                <c:ptCount val="249"/>
                <c:pt idx="0">
                  <c:v>44816</c:v>
                </c:pt>
                <c:pt idx="1">
                  <c:v>44817</c:v>
                </c:pt>
                <c:pt idx="2">
                  <c:v>44818</c:v>
                </c:pt>
                <c:pt idx="3">
                  <c:v>44819</c:v>
                </c:pt>
                <c:pt idx="4">
                  <c:v>44820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44830</c:v>
                </c:pt>
                <c:pt idx="11">
                  <c:v>44831</c:v>
                </c:pt>
                <c:pt idx="12">
                  <c:v>44832</c:v>
                </c:pt>
                <c:pt idx="13">
                  <c:v>44833</c:v>
                </c:pt>
                <c:pt idx="14">
                  <c:v>44834</c:v>
                </c:pt>
                <c:pt idx="15">
                  <c:v>44837</c:v>
                </c:pt>
                <c:pt idx="16">
                  <c:v>44838</c:v>
                </c:pt>
                <c:pt idx="17">
                  <c:v>44840</c:v>
                </c:pt>
                <c:pt idx="18">
                  <c:v>44841</c:v>
                </c:pt>
                <c:pt idx="19">
                  <c:v>44844</c:v>
                </c:pt>
                <c:pt idx="20">
                  <c:v>44845</c:v>
                </c:pt>
                <c:pt idx="21">
                  <c:v>44846</c:v>
                </c:pt>
                <c:pt idx="22">
                  <c:v>44847</c:v>
                </c:pt>
                <c:pt idx="23">
                  <c:v>44848</c:v>
                </c:pt>
                <c:pt idx="24">
                  <c:v>44851</c:v>
                </c:pt>
                <c:pt idx="25">
                  <c:v>44852</c:v>
                </c:pt>
                <c:pt idx="26">
                  <c:v>44853</c:v>
                </c:pt>
                <c:pt idx="27">
                  <c:v>44854</c:v>
                </c:pt>
                <c:pt idx="28">
                  <c:v>44855</c:v>
                </c:pt>
                <c:pt idx="29">
                  <c:v>44858</c:v>
                </c:pt>
                <c:pt idx="30">
                  <c:v>44859</c:v>
                </c:pt>
                <c:pt idx="31">
                  <c:v>44861</c:v>
                </c:pt>
                <c:pt idx="32">
                  <c:v>44862</c:v>
                </c:pt>
                <c:pt idx="33">
                  <c:v>44865</c:v>
                </c:pt>
                <c:pt idx="34">
                  <c:v>44866</c:v>
                </c:pt>
                <c:pt idx="35">
                  <c:v>44867</c:v>
                </c:pt>
                <c:pt idx="36">
                  <c:v>44868</c:v>
                </c:pt>
                <c:pt idx="37">
                  <c:v>44869</c:v>
                </c:pt>
                <c:pt idx="38">
                  <c:v>44872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44879</c:v>
                </c:pt>
                <c:pt idx="43">
                  <c:v>44880</c:v>
                </c:pt>
                <c:pt idx="44">
                  <c:v>44881</c:v>
                </c:pt>
                <c:pt idx="45">
                  <c:v>44882</c:v>
                </c:pt>
                <c:pt idx="46">
                  <c:v>44883</c:v>
                </c:pt>
                <c:pt idx="47">
                  <c:v>44886</c:v>
                </c:pt>
                <c:pt idx="48">
                  <c:v>44887</c:v>
                </c:pt>
                <c:pt idx="49">
                  <c:v>44888</c:v>
                </c:pt>
                <c:pt idx="50">
                  <c:v>44889</c:v>
                </c:pt>
                <c:pt idx="51">
                  <c:v>44890</c:v>
                </c:pt>
                <c:pt idx="52">
                  <c:v>44893</c:v>
                </c:pt>
                <c:pt idx="53">
                  <c:v>44894</c:v>
                </c:pt>
                <c:pt idx="54">
                  <c:v>44895</c:v>
                </c:pt>
                <c:pt idx="55">
                  <c:v>44896</c:v>
                </c:pt>
                <c:pt idx="56">
                  <c:v>44897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44907</c:v>
                </c:pt>
                <c:pt idx="63">
                  <c:v>44908</c:v>
                </c:pt>
                <c:pt idx="64">
                  <c:v>44909</c:v>
                </c:pt>
                <c:pt idx="65">
                  <c:v>44910</c:v>
                </c:pt>
                <c:pt idx="66">
                  <c:v>44911</c:v>
                </c:pt>
                <c:pt idx="67">
                  <c:v>44914</c:v>
                </c:pt>
                <c:pt idx="68">
                  <c:v>44915</c:v>
                </c:pt>
                <c:pt idx="69">
                  <c:v>44916</c:v>
                </c:pt>
                <c:pt idx="70">
                  <c:v>44917</c:v>
                </c:pt>
                <c:pt idx="71">
                  <c:v>44918</c:v>
                </c:pt>
                <c:pt idx="72">
                  <c:v>44921</c:v>
                </c:pt>
                <c:pt idx="73">
                  <c:v>44922</c:v>
                </c:pt>
                <c:pt idx="74">
                  <c:v>44923</c:v>
                </c:pt>
                <c:pt idx="75">
                  <c:v>44924</c:v>
                </c:pt>
                <c:pt idx="76">
                  <c:v>44925</c:v>
                </c:pt>
                <c:pt idx="77">
                  <c:v>44928</c:v>
                </c:pt>
                <c:pt idx="78">
                  <c:v>44929</c:v>
                </c:pt>
                <c:pt idx="79">
                  <c:v>44930</c:v>
                </c:pt>
                <c:pt idx="80">
                  <c:v>44931</c:v>
                </c:pt>
                <c:pt idx="81">
                  <c:v>44932</c:v>
                </c:pt>
                <c:pt idx="82">
                  <c:v>44935</c:v>
                </c:pt>
                <c:pt idx="83">
                  <c:v>44936</c:v>
                </c:pt>
                <c:pt idx="84">
                  <c:v>44937</c:v>
                </c:pt>
                <c:pt idx="85">
                  <c:v>44938</c:v>
                </c:pt>
                <c:pt idx="86">
                  <c:v>44939</c:v>
                </c:pt>
                <c:pt idx="87">
                  <c:v>44942</c:v>
                </c:pt>
                <c:pt idx="88">
                  <c:v>44943</c:v>
                </c:pt>
                <c:pt idx="89">
                  <c:v>44944</c:v>
                </c:pt>
                <c:pt idx="90">
                  <c:v>44945</c:v>
                </c:pt>
                <c:pt idx="91">
                  <c:v>44946</c:v>
                </c:pt>
                <c:pt idx="92">
                  <c:v>44949</c:v>
                </c:pt>
                <c:pt idx="93">
                  <c:v>44950</c:v>
                </c:pt>
                <c:pt idx="94">
                  <c:v>44951</c:v>
                </c:pt>
                <c:pt idx="95">
                  <c:v>44953</c:v>
                </c:pt>
                <c:pt idx="96">
                  <c:v>44956</c:v>
                </c:pt>
                <c:pt idx="97">
                  <c:v>44957</c:v>
                </c:pt>
                <c:pt idx="98">
                  <c:v>44958</c:v>
                </c:pt>
                <c:pt idx="99">
                  <c:v>44959</c:v>
                </c:pt>
                <c:pt idx="100">
                  <c:v>44960</c:v>
                </c:pt>
                <c:pt idx="101">
                  <c:v>44963</c:v>
                </c:pt>
                <c:pt idx="102">
                  <c:v>44964</c:v>
                </c:pt>
                <c:pt idx="103">
                  <c:v>44965</c:v>
                </c:pt>
                <c:pt idx="104">
                  <c:v>44966</c:v>
                </c:pt>
                <c:pt idx="105">
                  <c:v>44967</c:v>
                </c:pt>
                <c:pt idx="106">
                  <c:v>44970</c:v>
                </c:pt>
                <c:pt idx="107">
                  <c:v>44971</c:v>
                </c:pt>
                <c:pt idx="108">
                  <c:v>44972</c:v>
                </c:pt>
                <c:pt idx="109">
                  <c:v>44973</c:v>
                </c:pt>
                <c:pt idx="110">
                  <c:v>44974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44984</c:v>
                </c:pt>
                <c:pt idx="117">
                  <c:v>44985</c:v>
                </c:pt>
                <c:pt idx="118">
                  <c:v>44986</c:v>
                </c:pt>
                <c:pt idx="119">
                  <c:v>44987</c:v>
                </c:pt>
                <c:pt idx="120">
                  <c:v>44988</c:v>
                </c:pt>
                <c:pt idx="121">
                  <c:v>44991</c:v>
                </c:pt>
                <c:pt idx="122">
                  <c:v>44993</c:v>
                </c:pt>
                <c:pt idx="123">
                  <c:v>44994</c:v>
                </c:pt>
                <c:pt idx="124">
                  <c:v>44995</c:v>
                </c:pt>
                <c:pt idx="125">
                  <c:v>44998</c:v>
                </c:pt>
                <c:pt idx="126">
                  <c:v>44999</c:v>
                </c:pt>
                <c:pt idx="127">
                  <c:v>45000</c:v>
                </c:pt>
                <c:pt idx="128">
                  <c:v>45001</c:v>
                </c:pt>
                <c:pt idx="129">
                  <c:v>45002</c:v>
                </c:pt>
                <c:pt idx="130">
                  <c:v>45005</c:v>
                </c:pt>
                <c:pt idx="131">
                  <c:v>45006</c:v>
                </c:pt>
                <c:pt idx="132">
                  <c:v>45007</c:v>
                </c:pt>
                <c:pt idx="133">
                  <c:v>45008</c:v>
                </c:pt>
                <c:pt idx="134">
                  <c:v>45009</c:v>
                </c:pt>
                <c:pt idx="135">
                  <c:v>45012</c:v>
                </c:pt>
                <c:pt idx="136">
                  <c:v>45013</c:v>
                </c:pt>
                <c:pt idx="137">
                  <c:v>45014</c:v>
                </c:pt>
                <c:pt idx="138">
                  <c:v>45016</c:v>
                </c:pt>
                <c:pt idx="139">
                  <c:v>45019</c:v>
                </c:pt>
                <c:pt idx="140">
                  <c:v>45021</c:v>
                </c:pt>
                <c:pt idx="141">
                  <c:v>45022</c:v>
                </c:pt>
                <c:pt idx="142">
                  <c:v>45026</c:v>
                </c:pt>
                <c:pt idx="143">
                  <c:v>45027</c:v>
                </c:pt>
                <c:pt idx="144">
                  <c:v>45028</c:v>
                </c:pt>
                <c:pt idx="145">
                  <c:v>45029</c:v>
                </c:pt>
                <c:pt idx="146">
                  <c:v>45033</c:v>
                </c:pt>
                <c:pt idx="147">
                  <c:v>45034</c:v>
                </c:pt>
                <c:pt idx="148">
                  <c:v>45035</c:v>
                </c:pt>
                <c:pt idx="149">
                  <c:v>45036</c:v>
                </c:pt>
                <c:pt idx="150">
                  <c:v>45037</c:v>
                </c:pt>
                <c:pt idx="151">
                  <c:v>45040</c:v>
                </c:pt>
                <c:pt idx="152">
                  <c:v>45041</c:v>
                </c:pt>
                <c:pt idx="153">
                  <c:v>45042</c:v>
                </c:pt>
                <c:pt idx="154">
                  <c:v>45043</c:v>
                </c:pt>
                <c:pt idx="155">
                  <c:v>45044</c:v>
                </c:pt>
                <c:pt idx="156">
                  <c:v>45048</c:v>
                </c:pt>
                <c:pt idx="157">
                  <c:v>45049</c:v>
                </c:pt>
                <c:pt idx="158">
                  <c:v>45050</c:v>
                </c:pt>
                <c:pt idx="159">
                  <c:v>45051</c:v>
                </c:pt>
                <c:pt idx="160">
                  <c:v>45054</c:v>
                </c:pt>
                <c:pt idx="161">
                  <c:v>45055</c:v>
                </c:pt>
                <c:pt idx="162">
                  <c:v>45056</c:v>
                </c:pt>
                <c:pt idx="163">
                  <c:v>45057</c:v>
                </c:pt>
                <c:pt idx="164">
                  <c:v>45058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45068</c:v>
                </c:pt>
                <c:pt idx="171">
                  <c:v>45069</c:v>
                </c:pt>
                <c:pt idx="172">
                  <c:v>45070</c:v>
                </c:pt>
                <c:pt idx="173">
                  <c:v>45071</c:v>
                </c:pt>
                <c:pt idx="174">
                  <c:v>45072</c:v>
                </c:pt>
                <c:pt idx="175">
                  <c:v>45075</c:v>
                </c:pt>
                <c:pt idx="176">
                  <c:v>45076</c:v>
                </c:pt>
                <c:pt idx="177">
                  <c:v>45077</c:v>
                </c:pt>
                <c:pt idx="178">
                  <c:v>45078</c:v>
                </c:pt>
                <c:pt idx="179">
                  <c:v>45079</c:v>
                </c:pt>
                <c:pt idx="180">
                  <c:v>45082</c:v>
                </c:pt>
                <c:pt idx="181">
                  <c:v>45083</c:v>
                </c:pt>
                <c:pt idx="182">
                  <c:v>45084</c:v>
                </c:pt>
                <c:pt idx="183">
                  <c:v>45085</c:v>
                </c:pt>
                <c:pt idx="184">
                  <c:v>45086</c:v>
                </c:pt>
                <c:pt idx="185">
                  <c:v>45089</c:v>
                </c:pt>
                <c:pt idx="186">
                  <c:v>45090</c:v>
                </c:pt>
                <c:pt idx="187">
                  <c:v>45091</c:v>
                </c:pt>
                <c:pt idx="188">
                  <c:v>45092</c:v>
                </c:pt>
                <c:pt idx="189">
                  <c:v>45093</c:v>
                </c:pt>
                <c:pt idx="190">
                  <c:v>45096</c:v>
                </c:pt>
                <c:pt idx="191">
                  <c:v>45097</c:v>
                </c:pt>
                <c:pt idx="192">
                  <c:v>45098</c:v>
                </c:pt>
                <c:pt idx="193">
                  <c:v>45099</c:v>
                </c:pt>
                <c:pt idx="194">
                  <c:v>45100</c:v>
                </c:pt>
                <c:pt idx="195">
                  <c:v>45103</c:v>
                </c:pt>
                <c:pt idx="196">
                  <c:v>45104</c:v>
                </c:pt>
                <c:pt idx="197">
                  <c:v>45105</c:v>
                </c:pt>
                <c:pt idx="198">
                  <c:v>45107</c:v>
                </c:pt>
                <c:pt idx="199">
                  <c:v>45110</c:v>
                </c:pt>
                <c:pt idx="200">
                  <c:v>45111</c:v>
                </c:pt>
                <c:pt idx="201">
                  <c:v>45112</c:v>
                </c:pt>
                <c:pt idx="202">
                  <c:v>45113</c:v>
                </c:pt>
                <c:pt idx="203">
                  <c:v>45114</c:v>
                </c:pt>
                <c:pt idx="204">
                  <c:v>45117</c:v>
                </c:pt>
                <c:pt idx="205">
                  <c:v>45118</c:v>
                </c:pt>
                <c:pt idx="206">
                  <c:v>45119</c:v>
                </c:pt>
                <c:pt idx="207">
                  <c:v>45120</c:v>
                </c:pt>
                <c:pt idx="208">
                  <c:v>45121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45131</c:v>
                </c:pt>
                <c:pt idx="215">
                  <c:v>45132</c:v>
                </c:pt>
                <c:pt idx="216">
                  <c:v>45133</c:v>
                </c:pt>
                <c:pt idx="217">
                  <c:v>45134</c:v>
                </c:pt>
                <c:pt idx="218">
                  <c:v>45135</c:v>
                </c:pt>
                <c:pt idx="219">
                  <c:v>45138</c:v>
                </c:pt>
                <c:pt idx="220">
                  <c:v>45139</c:v>
                </c:pt>
                <c:pt idx="221">
                  <c:v>45140</c:v>
                </c:pt>
                <c:pt idx="222">
                  <c:v>45141</c:v>
                </c:pt>
                <c:pt idx="223">
                  <c:v>45142</c:v>
                </c:pt>
                <c:pt idx="224">
                  <c:v>45145</c:v>
                </c:pt>
                <c:pt idx="225">
                  <c:v>45146</c:v>
                </c:pt>
                <c:pt idx="226">
                  <c:v>45147</c:v>
                </c:pt>
                <c:pt idx="227">
                  <c:v>45148</c:v>
                </c:pt>
                <c:pt idx="228">
                  <c:v>45149</c:v>
                </c:pt>
                <c:pt idx="229">
                  <c:v>45152</c:v>
                </c:pt>
                <c:pt idx="230">
                  <c:v>45154</c:v>
                </c:pt>
                <c:pt idx="231">
                  <c:v>45155</c:v>
                </c:pt>
                <c:pt idx="232">
                  <c:v>45156</c:v>
                </c:pt>
                <c:pt idx="233">
                  <c:v>45159</c:v>
                </c:pt>
                <c:pt idx="234">
                  <c:v>45160</c:v>
                </c:pt>
                <c:pt idx="235">
                  <c:v>45161</c:v>
                </c:pt>
                <c:pt idx="236">
                  <c:v>45162</c:v>
                </c:pt>
                <c:pt idx="237">
                  <c:v>45163</c:v>
                </c:pt>
                <c:pt idx="238">
                  <c:v>45166</c:v>
                </c:pt>
                <c:pt idx="239">
                  <c:v>45167</c:v>
                </c:pt>
                <c:pt idx="240">
                  <c:v>45168</c:v>
                </c:pt>
                <c:pt idx="241">
                  <c:v>45169</c:v>
                </c:pt>
                <c:pt idx="242">
                  <c:v>45170</c:v>
                </c:pt>
                <c:pt idx="243">
                  <c:v>45173</c:v>
                </c:pt>
                <c:pt idx="244">
                  <c:v>45174</c:v>
                </c:pt>
                <c:pt idx="245">
                  <c:v>45175</c:v>
                </c:pt>
                <c:pt idx="246">
                  <c:v>45176</c:v>
                </c:pt>
                <c:pt idx="247">
                  <c:v>45177</c:v>
                </c:pt>
                <c:pt idx="248">
                  <c:v>45180</c:v>
                </c:pt>
              </c:numCache>
            </c:numRef>
          </c:cat>
          <c:val>
            <c:numRef>
              <c:f>Dashboard!$AC$2:$AC$250</c:f>
              <c:numCache>
                <c:formatCode>0.00</c:formatCode>
                <c:ptCount val="249"/>
                <c:pt idx="0">
                  <c:v>4224763</c:v>
                </c:pt>
                <c:pt idx="1">
                  <c:v>7314051</c:v>
                </c:pt>
                <c:pt idx="2">
                  <c:v>15352795</c:v>
                </c:pt>
                <c:pt idx="3">
                  <c:v>26352387</c:v>
                </c:pt>
                <c:pt idx="4">
                  <c:v>19771126</c:v>
                </c:pt>
                <c:pt idx="5">
                  <c:v>16592631</c:v>
                </c:pt>
                <c:pt idx="6">
                  <c:v>9683636</c:v>
                </c:pt>
                <c:pt idx="7">
                  <c:v>5928135</c:v>
                </c:pt>
                <c:pt idx="8">
                  <c:v>8880506</c:v>
                </c:pt>
                <c:pt idx="9">
                  <c:v>8465703</c:v>
                </c:pt>
                <c:pt idx="10">
                  <c:v>8946288</c:v>
                </c:pt>
                <c:pt idx="11">
                  <c:v>6718177</c:v>
                </c:pt>
                <c:pt idx="12">
                  <c:v>5201611</c:v>
                </c:pt>
                <c:pt idx="13">
                  <c:v>6327686</c:v>
                </c:pt>
                <c:pt idx="14">
                  <c:v>6300771</c:v>
                </c:pt>
                <c:pt idx="15">
                  <c:v>4079977</c:v>
                </c:pt>
                <c:pt idx="16">
                  <c:v>3375723</c:v>
                </c:pt>
                <c:pt idx="17">
                  <c:v>2978336</c:v>
                </c:pt>
                <c:pt idx="18">
                  <c:v>5254284</c:v>
                </c:pt>
                <c:pt idx="19">
                  <c:v>3644893</c:v>
                </c:pt>
                <c:pt idx="20">
                  <c:v>3125683</c:v>
                </c:pt>
                <c:pt idx="21">
                  <c:v>3203729</c:v>
                </c:pt>
                <c:pt idx="22">
                  <c:v>3119060</c:v>
                </c:pt>
                <c:pt idx="23">
                  <c:v>9065175</c:v>
                </c:pt>
                <c:pt idx="24">
                  <c:v>6059517</c:v>
                </c:pt>
                <c:pt idx="25">
                  <c:v>15511682</c:v>
                </c:pt>
                <c:pt idx="26">
                  <c:v>10715740</c:v>
                </c:pt>
                <c:pt idx="27">
                  <c:v>7306030</c:v>
                </c:pt>
                <c:pt idx="28">
                  <c:v>13280683</c:v>
                </c:pt>
                <c:pt idx="29">
                  <c:v>1637968</c:v>
                </c:pt>
                <c:pt idx="30">
                  <c:v>6248002</c:v>
                </c:pt>
                <c:pt idx="31">
                  <c:v>25358225</c:v>
                </c:pt>
                <c:pt idx="32">
                  <c:v>9624928</c:v>
                </c:pt>
                <c:pt idx="33">
                  <c:v>21126965</c:v>
                </c:pt>
                <c:pt idx="34">
                  <c:v>12534723</c:v>
                </c:pt>
                <c:pt idx="35">
                  <c:v>6236116</c:v>
                </c:pt>
                <c:pt idx="36">
                  <c:v>10295722</c:v>
                </c:pt>
                <c:pt idx="37">
                  <c:v>5525170</c:v>
                </c:pt>
                <c:pt idx="38">
                  <c:v>9305552</c:v>
                </c:pt>
                <c:pt idx="39">
                  <c:v>6870297</c:v>
                </c:pt>
                <c:pt idx="40">
                  <c:v>8327795</c:v>
                </c:pt>
                <c:pt idx="41">
                  <c:v>6191942</c:v>
                </c:pt>
                <c:pt idx="42">
                  <c:v>5140559</c:v>
                </c:pt>
                <c:pt idx="43">
                  <c:v>4001761</c:v>
                </c:pt>
                <c:pt idx="44">
                  <c:v>10348882</c:v>
                </c:pt>
                <c:pt idx="45">
                  <c:v>3751580</c:v>
                </c:pt>
                <c:pt idx="46">
                  <c:v>3329995</c:v>
                </c:pt>
                <c:pt idx="47">
                  <c:v>3338992</c:v>
                </c:pt>
                <c:pt idx="48">
                  <c:v>1984004</c:v>
                </c:pt>
                <c:pt idx="49">
                  <c:v>6230307</c:v>
                </c:pt>
                <c:pt idx="50">
                  <c:v>3047907</c:v>
                </c:pt>
                <c:pt idx="51">
                  <c:v>4391991</c:v>
                </c:pt>
                <c:pt idx="52">
                  <c:v>2552779</c:v>
                </c:pt>
                <c:pt idx="53">
                  <c:v>7095757</c:v>
                </c:pt>
                <c:pt idx="54">
                  <c:v>5469455</c:v>
                </c:pt>
                <c:pt idx="55">
                  <c:v>3152315</c:v>
                </c:pt>
                <c:pt idx="56">
                  <c:v>2686532</c:v>
                </c:pt>
                <c:pt idx="57">
                  <c:v>16575045</c:v>
                </c:pt>
                <c:pt idx="58">
                  <c:v>7319692</c:v>
                </c:pt>
                <c:pt idx="59">
                  <c:v>6685726</c:v>
                </c:pt>
                <c:pt idx="60">
                  <c:v>25028924</c:v>
                </c:pt>
                <c:pt idx="61">
                  <c:v>9242215</c:v>
                </c:pt>
                <c:pt idx="62">
                  <c:v>5146296</c:v>
                </c:pt>
                <c:pt idx="63">
                  <c:v>5356888</c:v>
                </c:pt>
                <c:pt idx="64">
                  <c:v>7809763</c:v>
                </c:pt>
                <c:pt idx="65">
                  <c:v>7797209</c:v>
                </c:pt>
                <c:pt idx="66">
                  <c:v>4677043</c:v>
                </c:pt>
                <c:pt idx="67">
                  <c:v>6076034</c:v>
                </c:pt>
                <c:pt idx="68">
                  <c:v>4186976</c:v>
                </c:pt>
                <c:pt idx="69">
                  <c:v>7992210</c:v>
                </c:pt>
                <c:pt idx="70">
                  <c:v>7436986</c:v>
                </c:pt>
                <c:pt idx="71">
                  <c:v>10027095</c:v>
                </c:pt>
                <c:pt idx="72">
                  <c:v>6673241</c:v>
                </c:pt>
                <c:pt idx="73">
                  <c:v>2882417</c:v>
                </c:pt>
                <c:pt idx="74">
                  <c:v>1647847</c:v>
                </c:pt>
                <c:pt idx="75">
                  <c:v>4461116</c:v>
                </c:pt>
                <c:pt idx="76">
                  <c:v>3292942</c:v>
                </c:pt>
                <c:pt idx="77">
                  <c:v>4325036</c:v>
                </c:pt>
                <c:pt idx="78">
                  <c:v>7277321</c:v>
                </c:pt>
                <c:pt idx="79">
                  <c:v>3750336</c:v>
                </c:pt>
                <c:pt idx="80">
                  <c:v>4567169</c:v>
                </c:pt>
                <c:pt idx="81">
                  <c:v>2249931</c:v>
                </c:pt>
                <c:pt idx="82">
                  <c:v>3324129</c:v>
                </c:pt>
                <c:pt idx="83">
                  <c:v>4357661</c:v>
                </c:pt>
                <c:pt idx="84">
                  <c:v>1550452</c:v>
                </c:pt>
                <c:pt idx="85">
                  <c:v>1699776</c:v>
                </c:pt>
                <c:pt idx="86">
                  <c:v>2248376</c:v>
                </c:pt>
                <c:pt idx="87">
                  <c:v>1644128</c:v>
                </c:pt>
                <c:pt idx="88">
                  <c:v>1692179</c:v>
                </c:pt>
                <c:pt idx="89">
                  <c:v>2209996</c:v>
                </c:pt>
                <c:pt idx="90">
                  <c:v>1332537</c:v>
                </c:pt>
                <c:pt idx="91">
                  <c:v>1298201</c:v>
                </c:pt>
                <c:pt idx="92">
                  <c:v>9286373</c:v>
                </c:pt>
                <c:pt idx="93">
                  <c:v>6145975</c:v>
                </c:pt>
                <c:pt idx="94">
                  <c:v>11753270</c:v>
                </c:pt>
                <c:pt idx="95">
                  <c:v>6253820</c:v>
                </c:pt>
                <c:pt idx="96">
                  <c:v>4092900</c:v>
                </c:pt>
                <c:pt idx="97">
                  <c:v>4839245</c:v>
                </c:pt>
                <c:pt idx="98">
                  <c:v>3262469</c:v>
                </c:pt>
                <c:pt idx="99">
                  <c:v>2973986</c:v>
                </c:pt>
                <c:pt idx="100">
                  <c:v>4846653</c:v>
                </c:pt>
                <c:pt idx="101">
                  <c:v>2271851</c:v>
                </c:pt>
                <c:pt idx="102">
                  <c:v>1534596</c:v>
                </c:pt>
                <c:pt idx="103">
                  <c:v>1489484</c:v>
                </c:pt>
                <c:pt idx="104">
                  <c:v>1265904</c:v>
                </c:pt>
                <c:pt idx="105">
                  <c:v>1096137</c:v>
                </c:pt>
                <c:pt idx="106">
                  <c:v>963390</c:v>
                </c:pt>
                <c:pt idx="107">
                  <c:v>1907336</c:v>
                </c:pt>
                <c:pt idx="108">
                  <c:v>1098122</c:v>
                </c:pt>
                <c:pt idx="109">
                  <c:v>1194130</c:v>
                </c:pt>
                <c:pt idx="110">
                  <c:v>1895524</c:v>
                </c:pt>
                <c:pt idx="111">
                  <c:v>2511297</c:v>
                </c:pt>
                <c:pt idx="112">
                  <c:v>994915</c:v>
                </c:pt>
                <c:pt idx="113">
                  <c:v>1585257</c:v>
                </c:pt>
                <c:pt idx="114">
                  <c:v>3248689</c:v>
                </c:pt>
                <c:pt idx="115">
                  <c:v>2068930</c:v>
                </c:pt>
                <c:pt idx="116">
                  <c:v>1806416</c:v>
                </c:pt>
                <c:pt idx="117">
                  <c:v>5257824</c:v>
                </c:pt>
                <c:pt idx="118">
                  <c:v>1484716</c:v>
                </c:pt>
                <c:pt idx="119">
                  <c:v>1876098</c:v>
                </c:pt>
                <c:pt idx="120">
                  <c:v>2154868</c:v>
                </c:pt>
                <c:pt idx="121">
                  <c:v>2809373</c:v>
                </c:pt>
                <c:pt idx="122">
                  <c:v>2510453</c:v>
                </c:pt>
                <c:pt idx="123">
                  <c:v>5505408</c:v>
                </c:pt>
                <c:pt idx="124">
                  <c:v>1542006</c:v>
                </c:pt>
                <c:pt idx="125">
                  <c:v>1375916</c:v>
                </c:pt>
                <c:pt idx="126">
                  <c:v>4535655</c:v>
                </c:pt>
                <c:pt idx="127">
                  <c:v>1620456</c:v>
                </c:pt>
                <c:pt idx="128">
                  <c:v>4037225</c:v>
                </c:pt>
                <c:pt idx="129">
                  <c:v>1561323</c:v>
                </c:pt>
                <c:pt idx="130">
                  <c:v>1074352</c:v>
                </c:pt>
                <c:pt idx="131">
                  <c:v>1768830</c:v>
                </c:pt>
                <c:pt idx="132">
                  <c:v>921633</c:v>
                </c:pt>
                <c:pt idx="133">
                  <c:v>770909</c:v>
                </c:pt>
                <c:pt idx="134">
                  <c:v>1323621</c:v>
                </c:pt>
                <c:pt idx="135">
                  <c:v>4008173</c:v>
                </c:pt>
                <c:pt idx="136">
                  <c:v>1705930</c:v>
                </c:pt>
                <c:pt idx="137">
                  <c:v>2551355</c:v>
                </c:pt>
                <c:pt idx="138">
                  <c:v>2667096</c:v>
                </c:pt>
                <c:pt idx="139">
                  <c:v>2441209</c:v>
                </c:pt>
                <c:pt idx="140">
                  <c:v>3595803</c:v>
                </c:pt>
                <c:pt idx="141">
                  <c:v>1771560</c:v>
                </c:pt>
                <c:pt idx="142">
                  <c:v>1432264</c:v>
                </c:pt>
                <c:pt idx="143">
                  <c:v>1939185</c:v>
                </c:pt>
                <c:pt idx="144">
                  <c:v>2320896</c:v>
                </c:pt>
                <c:pt idx="145">
                  <c:v>2945938</c:v>
                </c:pt>
                <c:pt idx="146">
                  <c:v>2096059</c:v>
                </c:pt>
                <c:pt idx="147">
                  <c:v>3803623</c:v>
                </c:pt>
                <c:pt idx="148">
                  <c:v>2130751</c:v>
                </c:pt>
                <c:pt idx="149">
                  <c:v>2396641</c:v>
                </c:pt>
                <c:pt idx="150">
                  <c:v>1257397</c:v>
                </c:pt>
                <c:pt idx="151">
                  <c:v>2255994</c:v>
                </c:pt>
                <c:pt idx="152">
                  <c:v>903188</c:v>
                </c:pt>
                <c:pt idx="153">
                  <c:v>740814</c:v>
                </c:pt>
                <c:pt idx="154">
                  <c:v>1087365</c:v>
                </c:pt>
                <c:pt idx="155">
                  <c:v>2699641</c:v>
                </c:pt>
                <c:pt idx="156">
                  <c:v>1595054</c:v>
                </c:pt>
                <c:pt idx="157">
                  <c:v>977909</c:v>
                </c:pt>
                <c:pt idx="158">
                  <c:v>1843138</c:v>
                </c:pt>
                <c:pt idx="159">
                  <c:v>1643806</c:v>
                </c:pt>
                <c:pt idx="160">
                  <c:v>1540246</c:v>
                </c:pt>
                <c:pt idx="161">
                  <c:v>3251703</c:v>
                </c:pt>
                <c:pt idx="162">
                  <c:v>3086288</c:v>
                </c:pt>
                <c:pt idx="163">
                  <c:v>1433176</c:v>
                </c:pt>
                <c:pt idx="164">
                  <c:v>914105</c:v>
                </c:pt>
                <c:pt idx="165">
                  <c:v>4355301</c:v>
                </c:pt>
                <c:pt idx="166">
                  <c:v>5992722</c:v>
                </c:pt>
                <c:pt idx="167">
                  <c:v>27455580</c:v>
                </c:pt>
                <c:pt idx="168">
                  <c:v>11248870</c:v>
                </c:pt>
                <c:pt idx="169">
                  <c:v>5127763</c:v>
                </c:pt>
                <c:pt idx="170">
                  <c:v>3334969</c:v>
                </c:pt>
                <c:pt idx="171">
                  <c:v>1482368</c:v>
                </c:pt>
                <c:pt idx="172">
                  <c:v>2148609</c:v>
                </c:pt>
                <c:pt idx="173">
                  <c:v>1396616</c:v>
                </c:pt>
                <c:pt idx="174">
                  <c:v>1966421</c:v>
                </c:pt>
                <c:pt idx="175">
                  <c:v>7643052</c:v>
                </c:pt>
                <c:pt idx="176">
                  <c:v>1819572</c:v>
                </c:pt>
                <c:pt idx="177">
                  <c:v>2730459</c:v>
                </c:pt>
                <c:pt idx="178">
                  <c:v>2185961</c:v>
                </c:pt>
                <c:pt idx="179">
                  <c:v>2285857</c:v>
                </c:pt>
                <c:pt idx="180">
                  <c:v>1414893</c:v>
                </c:pt>
                <c:pt idx="181">
                  <c:v>1434932</c:v>
                </c:pt>
                <c:pt idx="182">
                  <c:v>1705766</c:v>
                </c:pt>
                <c:pt idx="183">
                  <c:v>7270963</c:v>
                </c:pt>
                <c:pt idx="184">
                  <c:v>2898266</c:v>
                </c:pt>
                <c:pt idx="185">
                  <c:v>5683307</c:v>
                </c:pt>
                <c:pt idx="186">
                  <c:v>4744793</c:v>
                </c:pt>
                <c:pt idx="187">
                  <c:v>5250902</c:v>
                </c:pt>
                <c:pt idx="188">
                  <c:v>7556084</c:v>
                </c:pt>
                <c:pt idx="189">
                  <c:v>16709957</c:v>
                </c:pt>
                <c:pt idx="190">
                  <c:v>5395217</c:v>
                </c:pt>
                <c:pt idx="191">
                  <c:v>8109881</c:v>
                </c:pt>
                <c:pt idx="192">
                  <c:v>3761011</c:v>
                </c:pt>
                <c:pt idx="193">
                  <c:v>2629818</c:v>
                </c:pt>
                <c:pt idx="194">
                  <c:v>2828067</c:v>
                </c:pt>
                <c:pt idx="195">
                  <c:v>1399157</c:v>
                </c:pt>
                <c:pt idx="196">
                  <c:v>1411117</c:v>
                </c:pt>
                <c:pt idx="197">
                  <c:v>0</c:v>
                </c:pt>
                <c:pt idx="198">
                  <c:v>2550922</c:v>
                </c:pt>
                <c:pt idx="199">
                  <c:v>10014755</c:v>
                </c:pt>
                <c:pt idx="200">
                  <c:v>4064423</c:v>
                </c:pt>
                <c:pt idx="201">
                  <c:v>11485561</c:v>
                </c:pt>
                <c:pt idx="202">
                  <c:v>3969424</c:v>
                </c:pt>
                <c:pt idx="203">
                  <c:v>2029061</c:v>
                </c:pt>
                <c:pt idx="204">
                  <c:v>1549495</c:v>
                </c:pt>
                <c:pt idx="205">
                  <c:v>2748951</c:v>
                </c:pt>
                <c:pt idx="206">
                  <c:v>2534537</c:v>
                </c:pt>
                <c:pt idx="207">
                  <c:v>2037953</c:v>
                </c:pt>
                <c:pt idx="208">
                  <c:v>2459074</c:v>
                </c:pt>
                <c:pt idx="209">
                  <c:v>4914992</c:v>
                </c:pt>
                <c:pt idx="210">
                  <c:v>2714559</c:v>
                </c:pt>
                <c:pt idx="211">
                  <c:v>2273119</c:v>
                </c:pt>
                <c:pt idx="212">
                  <c:v>2864581</c:v>
                </c:pt>
                <c:pt idx="213">
                  <c:v>1612875</c:v>
                </c:pt>
                <c:pt idx="214">
                  <c:v>1719456</c:v>
                </c:pt>
                <c:pt idx="215">
                  <c:v>1905415</c:v>
                </c:pt>
                <c:pt idx="216">
                  <c:v>1389483</c:v>
                </c:pt>
                <c:pt idx="217">
                  <c:v>1734032</c:v>
                </c:pt>
                <c:pt idx="218">
                  <c:v>766217</c:v>
                </c:pt>
                <c:pt idx="219">
                  <c:v>2591863</c:v>
                </c:pt>
                <c:pt idx="220">
                  <c:v>1230010</c:v>
                </c:pt>
                <c:pt idx="221">
                  <c:v>1720500</c:v>
                </c:pt>
                <c:pt idx="222">
                  <c:v>1564174</c:v>
                </c:pt>
                <c:pt idx="223">
                  <c:v>911972</c:v>
                </c:pt>
                <c:pt idx="224">
                  <c:v>1072394</c:v>
                </c:pt>
                <c:pt idx="225">
                  <c:v>751504</c:v>
                </c:pt>
                <c:pt idx="226">
                  <c:v>1005135</c:v>
                </c:pt>
                <c:pt idx="227">
                  <c:v>879837</c:v>
                </c:pt>
                <c:pt idx="228">
                  <c:v>1348660</c:v>
                </c:pt>
                <c:pt idx="229">
                  <c:v>879430</c:v>
                </c:pt>
                <c:pt idx="230">
                  <c:v>976680</c:v>
                </c:pt>
                <c:pt idx="231">
                  <c:v>950773</c:v>
                </c:pt>
                <c:pt idx="232">
                  <c:v>1433093</c:v>
                </c:pt>
                <c:pt idx="233">
                  <c:v>2444557</c:v>
                </c:pt>
                <c:pt idx="234">
                  <c:v>1302007</c:v>
                </c:pt>
                <c:pt idx="235">
                  <c:v>4394147</c:v>
                </c:pt>
                <c:pt idx="236">
                  <c:v>2414407</c:v>
                </c:pt>
                <c:pt idx="237">
                  <c:v>1215176</c:v>
                </c:pt>
                <c:pt idx="238">
                  <c:v>1517078</c:v>
                </c:pt>
                <c:pt idx="239">
                  <c:v>702738</c:v>
                </c:pt>
                <c:pt idx="240">
                  <c:v>837626</c:v>
                </c:pt>
                <c:pt idx="241">
                  <c:v>1285887</c:v>
                </c:pt>
                <c:pt idx="242">
                  <c:v>2280882</c:v>
                </c:pt>
                <c:pt idx="243">
                  <c:v>1840113</c:v>
                </c:pt>
                <c:pt idx="244">
                  <c:v>5486573</c:v>
                </c:pt>
                <c:pt idx="245">
                  <c:v>4635813</c:v>
                </c:pt>
                <c:pt idx="246">
                  <c:v>1570301</c:v>
                </c:pt>
                <c:pt idx="247">
                  <c:v>1244662</c:v>
                </c:pt>
                <c:pt idx="248">
                  <c:v>1516662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85B-9EC0-D5D6DE91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32287"/>
        <c:axId val="1509144879"/>
      </c:lineChart>
      <c:dateAx>
        <c:axId val="2082532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44879"/>
        <c:crosses val="autoZero"/>
        <c:auto val="1"/>
        <c:lblOffset val="100"/>
        <c:baseTimeUnit val="days"/>
      </c:dateAx>
      <c:valAx>
        <c:axId val="150914487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bg2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Stock Comparision</a:t>
            </a:r>
          </a:p>
        </c:rich>
      </c:tx>
      <c:layout>
        <c:manualLayout>
          <c:xMode val="edge"/>
          <c:yMode val="edge"/>
          <c:x val="0.34071457307949654"/>
          <c:y val="5.4196990874622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7431676365078"/>
          <c:y val="0.12602394407493092"/>
          <c:w val="0.84375642411346097"/>
          <c:h val="0.6426907111528822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Dashboard!$AC$1</c:f>
              <c:strCache>
                <c:ptCount val="1"/>
                <c:pt idx="0">
                  <c:v>KVB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Dashboard!$AB$2:$AB$250</c:f>
              <c:numCache>
                <c:formatCode>m/d/yyyy</c:formatCode>
                <c:ptCount val="249"/>
                <c:pt idx="0">
                  <c:v>44816</c:v>
                </c:pt>
                <c:pt idx="1">
                  <c:v>44817</c:v>
                </c:pt>
                <c:pt idx="2">
                  <c:v>44818</c:v>
                </c:pt>
                <c:pt idx="3">
                  <c:v>44819</c:v>
                </c:pt>
                <c:pt idx="4">
                  <c:v>44820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44830</c:v>
                </c:pt>
                <c:pt idx="11">
                  <c:v>44831</c:v>
                </c:pt>
                <c:pt idx="12">
                  <c:v>44832</c:v>
                </c:pt>
                <c:pt idx="13">
                  <c:v>44833</c:v>
                </c:pt>
                <c:pt idx="14">
                  <c:v>44834</c:v>
                </c:pt>
                <c:pt idx="15">
                  <c:v>44837</c:v>
                </c:pt>
                <c:pt idx="16">
                  <c:v>44838</c:v>
                </c:pt>
                <c:pt idx="17">
                  <c:v>44840</c:v>
                </c:pt>
                <c:pt idx="18">
                  <c:v>44841</c:v>
                </c:pt>
                <c:pt idx="19">
                  <c:v>44844</c:v>
                </c:pt>
                <c:pt idx="20">
                  <c:v>44845</c:v>
                </c:pt>
                <c:pt idx="21">
                  <c:v>44846</c:v>
                </c:pt>
                <c:pt idx="22">
                  <c:v>44847</c:v>
                </c:pt>
                <c:pt idx="23">
                  <c:v>44848</c:v>
                </c:pt>
                <c:pt idx="24">
                  <c:v>44851</c:v>
                </c:pt>
                <c:pt idx="25">
                  <c:v>44852</c:v>
                </c:pt>
                <c:pt idx="26">
                  <c:v>44853</c:v>
                </c:pt>
                <c:pt idx="27">
                  <c:v>44854</c:v>
                </c:pt>
                <c:pt idx="28">
                  <c:v>44855</c:v>
                </c:pt>
                <c:pt idx="29">
                  <c:v>44858</c:v>
                </c:pt>
                <c:pt idx="30">
                  <c:v>44859</c:v>
                </c:pt>
                <c:pt idx="31">
                  <c:v>44861</c:v>
                </c:pt>
                <c:pt idx="32">
                  <c:v>44862</c:v>
                </c:pt>
                <c:pt idx="33">
                  <c:v>44865</c:v>
                </c:pt>
                <c:pt idx="34">
                  <c:v>44866</c:v>
                </c:pt>
                <c:pt idx="35">
                  <c:v>44867</c:v>
                </c:pt>
                <c:pt idx="36">
                  <c:v>44868</c:v>
                </c:pt>
                <c:pt idx="37">
                  <c:v>44869</c:v>
                </c:pt>
                <c:pt idx="38">
                  <c:v>44872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44879</c:v>
                </c:pt>
                <c:pt idx="43">
                  <c:v>44880</c:v>
                </c:pt>
                <c:pt idx="44">
                  <c:v>44881</c:v>
                </c:pt>
                <c:pt idx="45">
                  <c:v>44882</c:v>
                </c:pt>
                <c:pt idx="46">
                  <c:v>44883</c:v>
                </c:pt>
                <c:pt idx="47">
                  <c:v>44886</c:v>
                </c:pt>
                <c:pt idx="48">
                  <c:v>44887</c:v>
                </c:pt>
                <c:pt idx="49">
                  <c:v>44888</c:v>
                </c:pt>
                <c:pt idx="50">
                  <c:v>44889</c:v>
                </c:pt>
                <c:pt idx="51">
                  <c:v>44890</c:v>
                </c:pt>
                <c:pt idx="52">
                  <c:v>44893</c:v>
                </c:pt>
                <c:pt idx="53">
                  <c:v>44894</c:v>
                </c:pt>
                <c:pt idx="54">
                  <c:v>44895</c:v>
                </c:pt>
                <c:pt idx="55">
                  <c:v>44896</c:v>
                </c:pt>
                <c:pt idx="56">
                  <c:v>44897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44907</c:v>
                </c:pt>
                <c:pt idx="63">
                  <c:v>44908</c:v>
                </c:pt>
                <c:pt idx="64">
                  <c:v>44909</c:v>
                </c:pt>
                <c:pt idx="65">
                  <c:v>44910</c:v>
                </c:pt>
                <c:pt idx="66">
                  <c:v>44911</c:v>
                </c:pt>
                <c:pt idx="67">
                  <c:v>44914</c:v>
                </c:pt>
                <c:pt idx="68">
                  <c:v>44915</c:v>
                </c:pt>
                <c:pt idx="69">
                  <c:v>44916</c:v>
                </c:pt>
                <c:pt idx="70">
                  <c:v>44917</c:v>
                </c:pt>
                <c:pt idx="71">
                  <c:v>44918</c:v>
                </c:pt>
                <c:pt idx="72">
                  <c:v>44921</c:v>
                </c:pt>
                <c:pt idx="73">
                  <c:v>44922</c:v>
                </c:pt>
                <c:pt idx="74">
                  <c:v>44923</c:v>
                </c:pt>
                <c:pt idx="75">
                  <c:v>44924</c:v>
                </c:pt>
                <c:pt idx="76">
                  <c:v>44925</c:v>
                </c:pt>
                <c:pt idx="77">
                  <c:v>44928</c:v>
                </c:pt>
                <c:pt idx="78">
                  <c:v>44929</c:v>
                </c:pt>
                <c:pt idx="79">
                  <c:v>44930</c:v>
                </c:pt>
                <c:pt idx="80">
                  <c:v>44931</c:v>
                </c:pt>
                <c:pt idx="81">
                  <c:v>44932</c:v>
                </c:pt>
                <c:pt idx="82">
                  <c:v>44935</c:v>
                </c:pt>
                <c:pt idx="83">
                  <c:v>44936</c:v>
                </c:pt>
                <c:pt idx="84">
                  <c:v>44937</c:v>
                </c:pt>
                <c:pt idx="85">
                  <c:v>44938</c:v>
                </c:pt>
                <c:pt idx="86">
                  <c:v>44939</c:v>
                </c:pt>
                <c:pt idx="87">
                  <c:v>44942</c:v>
                </c:pt>
                <c:pt idx="88">
                  <c:v>44943</c:v>
                </c:pt>
                <c:pt idx="89">
                  <c:v>44944</c:v>
                </c:pt>
                <c:pt idx="90">
                  <c:v>44945</c:v>
                </c:pt>
                <c:pt idx="91">
                  <c:v>44946</c:v>
                </c:pt>
                <c:pt idx="92">
                  <c:v>44949</c:v>
                </c:pt>
                <c:pt idx="93">
                  <c:v>44950</c:v>
                </c:pt>
                <c:pt idx="94">
                  <c:v>44951</c:v>
                </c:pt>
                <c:pt idx="95">
                  <c:v>44953</c:v>
                </c:pt>
                <c:pt idx="96">
                  <c:v>44956</c:v>
                </c:pt>
                <c:pt idx="97">
                  <c:v>44957</c:v>
                </c:pt>
                <c:pt idx="98">
                  <c:v>44958</c:v>
                </c:pt>
                <c:pt idx="99">
                  <c:v>44959</c:v>
                </c:pt>
                <c:pt idx="100">
                  <c:v>44960</c:v>
                </c:pt>
                <c:pt idx="101">
                  <c:v>44963</c:v>
                </c:pt>
                <c:pt idx="102">
                  <c:v>44964</c:v>
                </c:pt>
                <c:pt idx="103">
                  <c:v>44965</c:v>
                </c:pt>
                <c:pt idx="104">
                  <c:v>44966</c:v>
                </c:pt>
                <c:pt idx="105">
                  <c:v>44967</c:v>
                </c:pt>
                <c:pt idx="106">
                  <c:v>44970</c:v>
                </c:pt>
                <c:pt idx="107">
                  <c:v>44971</c:v>
                </c:pt>
                <c:pt idx="108">
                  <c:v>44972</c:v>
                </c:pt>
                <c:pt idx="109">
                  <c:v>44973</c:v>
                </c:pt>
                <c:pt idx="110">
                  <c:v>44974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44984</c:v>
                </c:pt>
                <c:pt idx="117">
                  <c:v>44985</c:v>
                </c:pt>
                <c:pt idx="118">
                  <c:v>44986</c:v>
                </c:pt>
                <c:pt idx="119">
                  <c:v>44987</c:v>
                </c:pt>
                <c:pt idx="120">
                  <c:v>44988</c:v>
                </c:pt>
                <c:pt idx="121">
                  <c:v>44991</c:v>
                </c:pt>
                <c:pt idx="122">
                  <c:v>44993</c:v>
                </c:pt>
                <c:pt idx="123">
                  <c:v>44994</c:v>
                </c:pt>
                <c:pt idx="124">
                  <c:v>44995</c:v>
                </c:pt>
                <c:pt idx="125">
                  <c:v>44998</c:v>
                </c:pt>
                <c:pt idx="126">
                  <c:v>44999</c:v>
                </c:pt>
                <c:pt idx="127">
                  <c:v>45000</c:v>
                </c:pt>
                <c:pt idx="128">
                  <c:v>45001</c:v>
                </c:pt>
                <c:pt idx="129">
                  <c:v>45002</c:v>
                </c:pt>
                <c:pt idx="130">
                  <c:v>45005</c:v>
                </c:pt>
                <c:pt idx="131">
                  <c:v>45006</c:v>
                </c:pt>
                <c:pt idx="132">
                  <c:v>45007</c:v>
                </c:pt>
                <c:pt idx="133">
                  <c:v>45008</c:v>
                </c:pt>
                <c:pt idx="134">
                  <c:v>45009</c:v>
                </c:pt>
                <c:pt idx="135">
                  <c:v>45012</c:v>
                </c:pt>
                <c:pt idx="136">
                  <c:v>45013</c:v>
                </c:pt>
                <c:pt idx="137">
                  <c:v>45014</c:v>
                </c:pt>
                <c:pt idx="138">
                  <c:v>45016</c:v>
                </c:pt>
                <c:pt idx="139">
                  <c:v>45019</c:v>
                </c:pt>
                <c:pt idx="140">
                  <c:v>45021</c:v>
                </c:pt>
                <c:pt idx="141">
                  <c:v>45022</c:v>
                </c:pt>
                <c:pt idx="142">
                  <c:v>45026</c:v>
                </c:pt>
                <c:pt idx="143">
                  <c:v>45027</c:v>
                </c:pt>
                <c:pt idx="144">
                  <c:v>45028</c:v>
                </c:pt>
                <c:pt idx="145">
                  <c:v>45029</c:v>
                </c:pt>
                <c:pt idx="146">
                  <c:v>45033</c:v>
                </c:pt>
                <c:pt idx="147">
                  <c:v>45034</c:v>
                </c:pt>
                <c:pt idx="148">
                  <c:v>45035</c:v>
                </c:pt>
                <c:pt idx="149">
                  <c:v>45036</c:v>
                </c:pt>
                <c:pt idx="150">
                  <c:v>45037</c:v>
                </c:pt>
                <c:pt idx="151">
                  <c:v>45040</c:v>
                </c:pt>
                <c:pt idx="152">
                  <c:v>45041</c:v>
                </c:pt>
                <c:pt idx="153">
                  <c:v>45042</c:v>
                </c:pt>
                <c:pt idx="154">
                  <c:v>45043</c:v>
                </c:pt>
                <c:pt idx="155">
                  <c:v>45044</c:v>
                </c:pt>
                <c:pt idx="156">
                  <c:v>45048</c:v>
                </c:pt>
                <c:pt idx="157">
                  <c:v>45049</c:v>
                </c:pt>
                <c:pt idx="158">
                  <c:v>45050</c:v>
                </c:pt>
                <c:pt idx="159">
                  <c:v>45051</c:v>
                </c:pt>
                <c:pt idx="160">
                  <c:v>45054</c:v>
                </c:pt>
                <c:pt idx="161">
                  <c:v>45055</c:v>
                </c:pt>
                <c:pt idx="162">
                  <c:v>45056</c:v>
                </c:pt>
                <c:pt idx="163">
                  <c:v>45057</c:v>
                </c:pt>
                <c:pt idx="164">
                  <c:v>45058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45068</c:v>
                </c:pt>
                <c:pt idx="171">
                  <c:v>45069</c:v>
                </c:pt>
                <c:pt idx="172">
                  <c:v>45070</c:v>
                </c:pt>
                <c:pt idx="173">
                  <c:v>45071</c:v>
                </c:pt>
                <c:pt idx="174">
                  <c:v>45072</c:v>
                </c:pt>
                <c:pt idx="175">
                  <c:v>45075</c:v>
                </c:pt>
                <c:pt idx="176">
                  <c:v>45076</c:v>
                </c:pt>
                <c:pt idx="177">
                  <c:v>45077</c:v>
                </c:pt>
                <c:pt idx="178">
                  <c:v>45078</c:v>
                </c:pt>
                <c:pt idx="179">
                  <c:v>45079</c:v>
                </c:pt>
                <c:pt idx="180">
                  <c:v>45082</c:v>
                </c:pt>
                <c:pt idx="181">
                  <c:v>45083</c:v>
                </c:pt>
                <c:pt idx="182">
                  <c:v>45084</c:v>
                </c:pt>
                <c:pt idx="183">
                  <c:v>45085</c:v>
                </c:pt>
                <c:pt idx="184">
                  <c:v>45086</c:v>
                </c:pt>
                <c:pt idx="185">
                  <c:v>45089</c:v>
                </c:pt>
                <c:pt idx="186">
                  <c:v>45090</c:v>
                </c:pt>
                <c:pt idx="187">
                  <c:v>45091</c:v>
                </c:pt>
                <c:pt idx="188">
                  <c:v>45092</c:v>
                </c:pt>
                <c:pt idx="189">
                  <c:v>45093</c:v>
                </c:pt>
                <c:pt idx="190">
                  <c:v>45096</c:v>
                </c:pt>
                <c:pt idx="191">
                  <c:v>45097</c:v>
                </c:pt>
                <c:pt idx="192">
                  <c:v>45098</c:v>
                </c:pt>
                <c:pt idx="193">
                  <c:v>45099</c:v>
                </c:pt>
                <c:pt idx="194">
                  <c:v>45100</c:v>
                </c:pt>
                <c:pt idx="195">
                  <c:v>45103</c:v>
                </c:pt>
                <c:pt idx="196">
                  <c:v>45104</c:v>
                </c:pt>
                <c:pt idx="197">
                  <c:v>45105</c:v>
                </c:pt>
                <c:pt idx="198">
                  <c:v>45107</c:v>
                </c:pt>
                <c:pt idx="199">
                  <c:v>45110</c:v>
                </c:pt>
                <c:pt idx="200">
                  <c:v>45111</c:v>
                </c:pt>
                <c:pt idx="201">
                  <c:v>45112</c:v>
                </c:pt>
                <c:pt idx="202">
                  <c:v>45113</c:v>
                </c:pt>
                <c:pt idx="203">
                  <c:v>45114</c:v>
                </c:pt>
                <c:pt idx="204">
                  <c:v>45117</c:v>
                </c:pt>
                <c:pt idx="205">
                  <c:v>45118</c:v>
                </c:pt>
                <c:pt idx="206">
                  <c:v>45119</c:v>
                </c:pt>
                <c:pt idx="207">
                  <c:v>45120</c:v>
                </c:pt>
                <c:pt idx="208">
                  <c:v>45121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45131</c:v>
                </c:pt>
                <c:pt idx="215">
                  <c:v>45132</c:v>
                </c:pt>
                <c:pt idx="216">
                  <c:v>45133</c:v>
                </c:pt>
                <c:pt idx="217">
                  <c:v>45134</c:v>
                </c:pt>
                <c:pt idx="218">
                  <c:v>45135</c:v>
                </c:pt>
                <c:pt idx="219">
                  <c:v>45138</c:v>
                </c:pt>
                <c:pt idx="220">
                  <c:v>45139</c:v>
                </c:pt>
                <c:pt idx="221">
                  <c:v>45140</c:v>
                </c:pt>
                <c:pt idx="222">
                  <c:v>45141</c:v>
                </c:pt>
                <c:pt idx="223">
                  <c:v>45142</c:v>
                </c:pt>
                <c:pt idx="224">
                  <c:v>45145</c:v>
                </c:pt>
                <c:pt idx="225">
                  <c:v>45146</c:v>
                </c:pt>
                <c:pt idx="226">
                  <c:v>45147</c:v>
                </c:pt>
                <c:pt idx="227">
                  <c:v>45148</c:v>
                </c:pt>
                <c:pt idx="228">
                  <c:v>45149</c:v>
                </c:pt>
                <c:pt idx="229">
                  <c:v>45152</c:v>
                </c:pt>
                <c:pt idx="230">
                  <c:v>45154</c:v>
                </c:pt>
                <c:pt idx="231">
                  <c:v>45155</c:v>
                </c:pt>
                <c:pt idx="232">
                  <c:v>45156</c:v>
                </c:pt>
                <c:pt idx="233">
                  <c:v>45159</c:v>
                </c:pt>
                <c:pt idx="234">
                  <c:v>45160</c:v>
                </c:pt>
                <c:pt idx="235">
                  <c:v>45161</c:v>
                </c:pt>
                <c:pt idx="236">
                  <c:v>45162</c:v>
                </c:pt>
                <c:pt idx="237">
                  <c:v>45163</c:v>
                </c:pt>
                <c:pt idx="238">
                  <c:v>45166</c:v>
                </c:pt>
                <c:pt idx="239">
                  <c:v>45167</c:v>
                </c:pt>
                <c:pt idx="240">
                  <c:v>45168</c:v>
                </c:pt>
                <c:pt idx="241">
                  <c:v>45169</c:v>
                </c:pt>
                <c:pt idx="242">
                  <c:v>45170</c:v>
                </c:pt>
                <c:pt idx="243">
                  <c:v>45173</c:v>
                </c:pt>
                <c:pt idx="244">
                  <c:v>45174</c:v>
                </c:pt>
                <c:pt idx="245">
                  <c:v>45175</c:v>
                </c:pt>
                <c:pt idx="246">
                  <c:v>45176</c:v>
                </c:pt>
                <c:pt idx="247">
                  <c:v>45177</c:v>
                </c:pt>
                <c:pt idx="248">
                  <c:v>45180</c:v>
                </c:pt>
              </c:numCache>
            </c:numRef>
          </c:cat>
          <c:val>
            <c:numRef>
              <c:f>Dashboard!$AC$2:$AC$250</c:f>
              <c:numCache>
                <c:formatCode>0.00</c:formatCode>
                <c:ptCount val="249"/>
                <c:pt idx="0">
                  <c:v>4224763</c:v>
                </c:pt>
                <c:pt idx="1">
                  <c:v>7314051</c:v>
                </c:pt>
                <c:pt idx="2">
                  <c:v>15352795</c:v>
                </c:pt>
                <c:pt idx="3">
                  <c:v>26352387</c:v>
                </c:pt>
                <c:pt idx="4">
                  <c:v>19771126</c:v>
                </c:pt>
                <c:pt idx="5">
                  <c:v>16592631</c:v>
                </c:pt>
                <c:pt idx="6">
                  <c:v>9683636</c:v>
                </c:pt>
                <c:pt idx="7">
                  <c:v>5928135</c:v>
                </c:pt>
                <c:pt idx="8">
                  <c:v>8880506</c:v>
                </c:pt>
                <c:pt idx="9">
                  <c:v>8465703</c:v>
                </c:pt>
                <c:pt idx="10">
                  <c:v>8946288</c:v>
                </c:pt>
                <c:pt idx="11">
                  <c:v>6718177</c:v>
                </c:pt>
                <c:pt idx="12">
                  <c:v>5201611</c:v>
                </c:pt>
                <c:pt idx="13">
                  <c:v>6327686</c:v>
                </c:pt>
                <c:pt idx="14">
                  <c:v>6300771</c:v>
                </c:pt>
                <c:pt idx="15">
                  <c:v>4079977</c:v>
                </c:pt>
                <c:pt idx="16">
                  <c:v>3375723</c:v>
                </c:pt>
                <c:pt idx="17">
                  <c:v>2978336</c:v>
                </c:pt>
                <c:pt idx="18">
                  <c:v>5254284</c:v>
                </c:pt>
                <c:pt idx="19">
                  <c:v>3644893</c:v>
                </c:pt>
                <c:pt idx="20">
                  <c:v>3125683</c:v>
                </c:pt>
                <c:pt idx="21">
                  <c:v>3203729</c:v>
                </c:pt>
                <c:pt idx="22">
                  <c:v>3119060</c:v>
                </c:pt>
                <c:pt idx="23">
                  <c:v>9065175</c:v>
                </c:pt>
                <c:pt idx="24">
                  <c:v>6059517</c:v>
                </c:pt>
                <c:pt idx="25">
                  <c:v>15511682</c:v>
                </c:pt>
                <c:pt idx="26">
                  <c:v>10715740</c:v>
                </c:pt>
                <c:pt idx="27">
                  <c:v>7306030</c:v>
                </c:pt>
                <c:pt idx="28">
                  <c:v>13280683</c:v>
                </c:pt>
                <c:pt idx="29">
                  <c:v>1637968</c:v>
                </c:pt>
                <c:pt idx="30">
                  <c:v>6248002</c:v>
                </c:pt>
                <c:pt idx="31">
                  <c:v>25358225</c:v>
                </c:pt>
                <c:pt idx="32">
                  <c:v>9624928</c:v>
                </c:pt>
                <c:pt idx="33">
                  <c:v>21126965</c:v>
                </c:pt>
                <c:pt idx="34">
                  <c:v>12534723</c:v>
                </c:pt>
                <c:pt idx="35">
                  <c:v>6236116</c:v>
                </c:pt>
                <c:pt idx="36">
                  <c:v>10295722</c:v>
                </c:pt>
                <c:pt idx="37">
                  <c:v>5525170</c:v>
                </c:pt>
                <c:pt idx="38">
                  <c:v>9305552</c:v>
                </c:pt>
                <c:pt idx="39">
                  <c:v>6870297</c:v>
                </c:pt>
                <c:pt idx="40">
                  <c:v>8327795</c:v>
                </c:pt>
                <c:pt idx="41">
                  <c:v>6191942</c:v>
                </c:pt>
                <c:pt idx="42">
                  <c:v>5140559</c:v>
                </c:pt>
                <c:pt idx="43">
                  <c:v>4001761</c:v>
                </c:pt>
                <c:pt idx="44">
                  <c:v>10348882</c:v>
                </c:pt>
                <c:pt idx="45">
                  <c:v>3751580</c:v>
                </c:pt>
                <c:pt idx="46">
                  <c:v>3329995</c:v>
                </c:pt>
                <c:pt idx="47">
                  <c:v>3338992</c:v>
                </c:pt>
                <c:pt idx="48">
                  <c:v>1984004</c:v>
                </c:pt>
                <c:pt idx="49">
                  <c:v>6230307</c:v>
                </c:pt>
                <c:pt idx="50">
                  <c:v>3047907</c:v>
                </c:pt>
                <c:pt idx="51">
                  <c:v>4391991</c:v>
                </c:pt>
                <c:pt idx="52">
                  <c:v>2552779</c:v>
                </c:pt>
                <c:pt idx="53">
                  <c:v>7095757</c:v>
                </c:pt>
                <c:pt idx="54">
                  <c:v>5469455</c:v>
                </c:pt>
                <c:pt idx="55">
                  <c:v>3152315</c:v>
                </c:pt>
                <c:pt idx="56">
                  <c:v>2686532</c:v>
                </c:pt>
                <c:pt idx="57">
                  <c:v>16575045</c:v>
                </c:pt>
                <c:pt idx="58">
                  <c:v>7319692</c:v>
                </c:pt>
                <c:pt idx="59">
                  <c:v>6685726</c:v>
                </c:pt>
                <c:pt idx="60">
                  <c:v>25028924</c:v>
                </c:pt>
                <c:pt idx="61">
                  <c:v>9242215</c:v>
                </c:pt>
                <c:pt idx="62">
                  <c:v>5146296</c:v>
                </c:pt>
                <c:pt idx="63">
                  <c:v>5356888</c:v>
                </c:pt>
                <c:pt idx="64">
                  <c:v>7809763</c:v>
                </c:pt>
                <c:pt idx="65">
                  <c:v>7797209</c:v>
                </c:pt>
                <c:pt idx="66">
                  <c:v>4677043</c:v>
                </c:pt>
                <c:pt idx="67">
                  <c:v>6076034</c:v>
                </c:pt>
                <c:pt idx="68">
                  <c:v>4186976</c:v>
                </c:pt>
                <c:pt idx="69">
                  <c:v>7992210</c:v>
                </c:pt>
                <c:pt idx="70">
                  <c:v>7436986</c:v>
                </c:pt>
                <c:pt idx="71">
                  <c:v>10027095</c:v>
                </c:pt>
                <c:pt idx="72">
                  <c:v>6673241</c:v>
                </c:pt>
                <c:pt idx="73">
                  <c:v>2882417</c:v>
                </c:pt>
                <c:pt idx="74">
                  <c:v>1647847</c:v>
                </c:pt>
                <c:pt idx="75">
                  <c:v>4461116</c:v>
                </c:pt>
                <c:pt idx="76">
                  <c:v>3292942</c:v>
                </c:pt>
                <c:pt idx="77">
                  <c:v>4325036</c:v>
                </c:pt>
                <c:pt idx="78">
                  <c:v>7277321</c:v>
                </c:pt>
                <c:pt idx="79">
                  <c:v>3750336</c:v>
                </c:pt>
                <c:pt idx="80">
                  <c:v>4567169</c:v>
                </c:pt>
                <c:pt idx="81">
                  <c:v>2249931</c:v>
                </c:pt>
                <c:pt idx="82">
                  <c:v>3324129</c:v>
                </c:pt>
                <c:pt idx="83">
                  <c:v>4357661</c:v>
                </c:pt>
                <c:pt idx="84">
                  <c:v>1550452</c:v>
                </c:pt>
                <c:pt idx="85">
                  <c:v>1699776</c:v>
                </c:pt>
                <c:pt idx="86">
                  <c:v>2248376</c:v>
                </c:pt>
                <c:pt idx="87">
                  <c:v>1644128</c:v>
                </c:pt>
                <c:pt idx="88">
                  <c:v>1692179</c:v>
                </c:pt>
                <c:pt idx="89">
                  <c:v>2209996</c:v>
                </c:pt>
                <c:pt idx="90">
                  <c:v>1332537</c:v>
                </c:pt>
                <c:pt idx="91">
                  <c:v>1298201</c:v>
                </c:pt>
                <c:pt idx="92">
                  <c:v>9286373</c:v>
                </c:pt>
                <c:pt idx="93">
                  <c:v>6145975</c:v>
                </c:pt>
                <c:pt idx="94">
                  <c:v>11753270</c:v>
                </c:pt>
                <c:pt idx="95">
                  <c:v>6253820</c:v>
                </c:pt>
                <c:pt idx="96">
                  <c:v>4092900</c:v>
                </c:pt>
                <c:pt idx="97">
                  <c:v>4839245</c:v>
                </c:pt>
                <c:pt idx="98">
                  <c:v>3262469</c:v>
                </c:pt>
                <c:pt idx="99">
                  <c:v>2973986</c:v>
                </c:pt>
                <c:pt idx="100">
                  <c:v>4846653</c:v>
                </c:pt>
                <c:pt idx="101">
                  <c:v>2271851</c:v>
                </c:pt>
                <c:pt idx="102">
                  <c:v>1534596</c:v>
                </c:pt>
                <c:pt idx="103">
                  <c:v>1489484</c:v>
                </c:pt>
                <c:pt idx="104">
                  <c:v>1265904</c:v>
                </c:pt>
                <c:pt idx="105">
                  <c:v>1096137</c:v>
                </c:pt>
                <c:pt idx="106">
                  <c:v>963390</c:v>
                </c:pt>
                <c:pt idx="107">
                  <c:v>1907336</c:v>
                </c:pt>
                <c:pt idx="108">
                  <c:v>1098122</c:v>
                </c:pt>
                <c:pt idx="109">
                  <c:v>1194130</c:v>
                </c:pt>
                <c:pt idx="110">
                  <c:v>1895524</c:v>
                </c:pt>
                <c:pt idx="111">
                  <c:v>2511297</c:v>
                </c:pt>
                <c:pt idx="112">
                  <c:v>994915</c:v>
                </c:pt>
                <c:pt idx="113">
                  <c:v>1585257</c:v>
                </c:pt>
                <c:pt idx="114">
                  <c:v>3248689</c:v>
                </c:pt>
                <c:pt idx="115">
                  <c:v>2068930</c:v>
                </c:pt>
                <c:pt idx="116">
                  <c:v>1806416</c:v>
                </c:pt>
                <c:pt idx="117">
                  <c:v>5257824</c:v>
                </c:pt>
                <c:pt idx="118">
                  <c:v>1484716</c:v>
                </c:pt>
                <c:pt idx="119">
                  <c:v>1876098</c:v>
                </c:pt>
                <c:pt idx="120">
                  <c:v>2154868</c:v>
                </c:pt>
                <c:pt idx="121">
                  <c:v>2809373</c:v>
                </c:pt>
                <c:pt idx="122">
                  <c:v>2510453</c:v>
                </c:pt>
                <c:pt idx="123">
                  <c:v>5505408</c:v>
                </c:pt>
                <c:pt idx="124">
                  <c:v>1542006</c:v>
                </c:pt>
                <c:pt idx="125">
                  <c:v>1375916</c:v>
                </c:pt>
                <c:pt idx="126">
                  <c:v>4535655</c:v>
                </c:pt>
                <c:pt idx="127">
                  <c:v>1620456</c:v>
                </c:pt>
                <c:pt idx="128">
                  <c:v>4037225</c:v>
                </c:pt>
                <c:pt idx="129">
                  <c:v>1561323</c:v>
                </c:pt>
                <c:pt idx="130">
                  <c:v>1074352</c:v>
                </c:pt>
                <c:pt idx="131">
                  <c:v>1768830</c:v>
                </c:pt>
                <c:pt idx="132">
                  <c:v>921633</c:v>
                </c:pt>
                <c:pt idx="133">
                  <c:v>770909</c:v>
                </c:pt>
                <c:pt idx="134">
                  <c:v>1323621</c:v>
                </c:pt>
                <c:pt idx="135">
                  <c:v>4008173</c:v>
                </c:pt>
                <c:pt idx="136">
                  <c:v>1705930</c:v>
                </c:pt>
                <c:pt idx="137">
                  <c:v>2551355</c:v>
                </c:pt>
                <c:pt idx="138">
                  <c:v>2667096</c:v>
                </c:pt>
                <c:pt idx="139">
                  <c:v>2441209</c:v>
                </c:pt>
                <c:pt idx="140">
                  <c:v>3595803</c:v>
                </c:pt>
                <c:pt idx="141">
                  <c:v>1771560</c:v>
                </c:pt>
                <c:pt idx="142">
                  <c:v>1432264</c:v>
                </c:pt>
                <c:pt idx="143">
                  <c:v>1939185</c:v>
                </c:pt>
                <c:pt idx="144">
                  <c:v>2320896</c:v>
                </c:pt>
                <c:pt idx="145">
                  <c:v>2945938</c:v>
                </c:pt>
                <c:pt idx="146">
                  <c:v>2096059</c:v>
                </c:pt>
                <c:pt idx="147">
                  <c:v>3803623</c:v>
                </c:pt>
                <c:pt idx="148">
                  <c:v>2130751</c:v>
                </c:pt>
                <c:pt idx="149">
                  <c:v>2396641</c:v>
                </c:pt>
                <c:pt idx="150">
                  <c:v>1257397</c:v>
                </c:pt>
                <c:pt idx="151">
                  <c:v>2255994</c:v>
                </c:pt>
                <c:pt idx="152">
                  <c:v>903188</c:v>
                </c:pt>
                <c:pt idx="153">
                  <c:v>740814</c:v>
                </c:pt>
                <c:pt idx="154">
                  <c:v>1087365</c:v>
                </c:pt>
                <c:pt idx="155">
                  <c:v>2699641</c:v>
                </c:pt>
                <c:pt idx="156">
                  <c:v>1595054</c:v>
                </c:pt>
                <c:pt idx="157">
                  <c:v>977909</c:v>
                </c:pt>
                <c:pt idx="158">
                  <c:v>1843138</c:v>
                </c:pt>
                <c:pt idx="159">
                  <c:v>1643806</c:v>
                </c:pt>
                <c:pt idx="160">
                  <c:v>1540246</c:v>
                </c:pt>
                <c:pt idx="161">
                  <c:v>3251703</c:v>
                </c:pt>
                <c:pt idx="162">
                  <c:v>3086288</c:v>
                </c:pt>
                <c:pt idx="163">
                  <c:v>1433176</c:v>
                </c:pt>
                <c:pt idx="164">
                  <c:v>914105</c:v>
                </c:pt>
                <c:pt idx="165">
                  <c:v>4355301</c:v>
                </c:pt>
                <c:pt idx="166">
                  <c:v>5992722</c:v>
                </c:pt>
                <c:pt idx="167">
                  <c:v>27455580</c:v>
                </c:pt>
                <c:pt idx="168">
                  <c:v>11248870</c:v>
                </c:pt>
                <c:pt idx="169">
                  <c:v>5127763</c:v>
                </c:pt>
                <c:pt idx="170">
                  <c:v>3334969</c:v>
                </c:pt>
                <c:pt idx="171">
                  <c:v>1482368</c:v>
                </c:pt>
                <c:pt idx="172">
                  <c:v>2148609</c:v>
                </c:pt>
                <c:pt idx="173">
                  <c:v>1396616</c:v>
                </c:pt>
                <c:pt idx="174">
                  <c:v>1966421</c:v>
                </c:pt>
                <c:pt idx="175">
                  <c:v>7643052</c:v>
                </c:pt>
                <c:pt idx="176">
                  <c:v>1819572</c:v>
                </c:pt>
                <c:pt idx="177">
                  <c:v>2730459</c:v>
                </c:pt>
                <c:pt idx="178">
                  <c:v>2185961</c:v>
                </c:pt>
                <c:pt idx="179">
                  <c:v>2285857</c:v>
                </c:pt>
                <c:pt idx="180">
                  <c:v>1414893</c:v>
                </c:pt>
                <c:pt idx="181">
                  <c:v>1434932</c:v>
                </c:pt>
                <c:pt idx="182">
                  <c:v>1705766</c:v>
                </c:pt>
                <c:pt idx="183">
                  <c:v>7270963</c:v>
                </c:pt>
                <c:pt idx="184">
                  <c:v>2898266</c:v>
                </c:pt>
                <c:pt idx="185">
                  <c:v>5683307</c:v>
                </c:pt>
                <c:pt idx="186">
                  <c:v>4744793</c:v>
                </c:pt>
                <c:pt idx="187">
                  <c:v>5250902</c:v>
                </c:pt>
                <c:pt idx="188">
                  <c:v>7556084</c:v>
                </c:pt>
                <c:pt idx="189">
                  <c:v>16709957</c:v>
                </c:pt>
                <c:pt idx="190">
                  <c:v>5395217</c:v>
                </c:pt>
                <c:pt idx="191">
                  <c:v>8109881</c:v>
                </c:pt>
                <c:pt idx="192">
                  <c:v>3761011</c:v>
                </c:pt>
                <c:pt idx="193">
                  <c:v>2629818</c:v>
                </c:pt>
                <c:pt idx="194">
                  <c:v>2828067</c:v>
                </c:pt>
                <c:pt idx="195">
                  <c:v>1399157</c:v>
                </c:pt>
                <c:pt idx="196">
                  <c:v>1411117</c:v>
                </c:pt>
                <c:pt idx="197">
                  <c:v>0</c:v>
                </c:pt>
                <c:pt idx="198">
                  <c:v>2550922</c:v>
                </c:pt>
                <c:pt idx="199">
                  <c:v>10014755</c:v>
                </c:pt>
                <c:pt idx="200">
                  <c:v>4064423</c:v>
                </c:pt>
                <c:pt idx="201">
                  <c:v>11485561</c:v>
                </c:pt>
                <c:pt idx="202">
                  <c:v>3969424</c:v>
                </c:pt>
                <c:pt idx="203">
                  <c:v>2029061</c:v>
                </c:pt>
                <c:pt idx="204">
                  <c:v>1549495</c:v>
                </c:pt>
                <c:pt idx="205">
                  <c:v>2748951</c:v>
                </c:pt>
                <c:pt idx="206">
                  <c:v>2534537</c:v>
                </c:pt>
                <c:pt idx="207">
                  <c:v>2037953</c:v>
                </c:pt>
                <c:pt idx="208">
                  <c:v>2459074</c:v>
                </c:pt>
                <c:pt idx="209">
                  <c:v>4914992</c:v>
                </c:pt>
                <c:pt idx="210">
                  <c:v>2714559</c:v>
                </c:pt>
                <c:pt idx="211">
                  <c:v>2273119</c:v>
                </c:pt>
                <c:pt idx="212">
                  <c:v>2864581</c:v>
                </c:pt>
                <c:pt idx="213">
                  <c:v>1612875</c:v>
                </c:pt>
                <c:pt idx="214">
                  <c:v>1719456</c:v>
                </c:pt>
                <c:pt idx="215">
                  <c:v>1905415</c:v>
                </c:pt>
                <c:pt idx="216">
                  <c:v>1389483</c:v>
                </c:pt>
                <c:pt idx="217">
                  <c:v>1734032</c:v>
                </c:pt>
                <c:pt idx="218">
                  <c:v>766217</c:v>
                </c:pt>
                <c:pt idx="219">
                  <c:v>2591863</c:v>
                </c:pt>
                <c:pt idx="220">
                  <c:v>1230010</c:v>
                </c:pt>
                <c:pt idx="221">
                  <c:v>1720500</c:v>
                </c:pt>
                <c:pt idx="222">
                  <c:v>1564174</c:v>
                </c:pt>
                <c:pt idx="223">
                  <c:v>911972</c:v>
                </c:pt>
                <c:pt idx="224">
                  <c:v>1072394</c:v>
                </c:pt>
                <c:pt idx="225">
                  <c:v>751504</c:v>
                </c:pt>
                <c:pt idx="226">
                  <c:v>1005135</c:v>
                </c:pt>
                <c:pt idx="227">
                  <c:v>879837</c:v>
                </c:pt>
                <c:pt idx="228">
                  <c:v>1348660</c:v>
                </c:pt>
                <c:pt idx="229">
                  <c:v>879430</c:v>
                </c:pt>
                <c:pt idx="230">
                  <c:v>976680</c:v>
                </c:pt>
                <c:pt idx="231">
                  <c:v>950773</c:v>
                </c:pt>
                <c:pt idx="232">
                  <c:v>1433093</c:v>
                </c:pt>
                <c:pt idx="233">
                  <c:v>2444557</c:v>
                </c:pt>
                <c:pt idx="234">
                  <c:v>1302007</c:v>
                </c:pt>
                <c:pt idx="235">
                  <c:v>4394147</c:v>
                </c:pt>
                <c:pt idx="236">
                  <c:v>2414407</c:v>
                </c:pt>
                <c:pt idx="237">
                  <c:v>1215176</c:v>
                </c:pt>
                <c:pt idx="238">
                  <c:v>1517078</c:v>
                </c:pt>
                <c:pt idx="239">
                  <c:v>702738</c:v>
                </c:pt>
                <c:pt idx="240">
                  <c:v>837626</c:v>
                </c:pt>
                <c:pt idx="241">
                  <c:v>1285887</c:v>
                </c:pt>
                <c:pt idx="242">
                  <c:v>2280882</c:v>
                </c:pt>
                <c:pt idx="243">
                  <c:v>1840113</c:v>
                </c:pt>
                <c:pt idx="244">
                  <c:v>5486573</c:v>
                </c:pt>
                <c:pt idx="245">
                  <c:v>4635813</c:v>
                </c:pt>
                <c:pt idx="246">
                  <c:v>1570301</c:v>
                </c:pt>
                <c:pt idx="247">
                  <c:v>1244662</c:v>
                </c:pt>
                <c:pt idx="248">
                  <c:v>1516662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C-4330-AF7C-66C53C5CE084}"/>
            </c:ext>
          </c:extLst>
        </c:ser>
        <c:ser>
          <c:idx val="1"/>
          <c:order val="1"/>
          <c:tx>
            <c:strRef>
              <c:f>Dashboard!$AD$1</c:f>
              <c:strCache>
                <c:ptCount val="1"/>
                <c:pt idx="0">
                  <c:v>SBI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Dashboard!$AB$2:$AB$250</c:f>
              <c:numCache>
                <c:formatCode>m/d/yyyy</c:formatCode>
                <c:ptCount val="249"/>
                <c:pt idx="0">
                  <c:v>44816</c:v>
                </c:pt>
                <c:pt idx="1">
                  <c:v>44817</c:v>
                </c:pt>
                <c:pt idx="2">
                  <c:v>44818</c:v>
                </c:pt>
                <c:pt idx="3">
                  <c:v>44819</c:v>
                </c:pt>
                <c:pt idx="4">
                  <c:v>44820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44830</c:v>
                </c:pt>
                <c:pt idx="11">
                  <c:v>44831</c:v>
                </c:pt>
                <c:pt idx="12">
                  <c:v>44832</c:v>
                </c:pt>
                <c:pt idx="13">
                  <c:v>44833</c:v>
                </c:pt>
                <c:pt idx="14">
                  <c:v>44834</c:v>
                </c:pt>
                <c:pt idx="15">
                  <c:v>44837</c:v>
                </c:pt>
                <c:pt idx="16">
                  <c:v>44838</c:v>
                </c:pt>
                <c:pt idx="17">
                  <c:v>44840</c:v>
                </c:pt>
                <c:pt idx="18">
                  <c:v>44841</c:v>
                </c:pt>
                <c:pt idx="19">
                  <c:v>44844</c:v>
                </c:pt>
                <c:pt idx="20">
                  <c:v>44845</c:v>
                </c:pt>
                <c:pt idx="21">
                  <c:v>44846</c:v>
                </c:pt>
                <c:pt idx="22">
                  <c:v>44847</c:v>
                </c:pt>
                <c:pt idx="23">
                  <c:v>44848</c:v>
                </c:pt>
                <c:pt idx="24">
                  <c:v>44851</c:v>
                </c:pt>
                <c:pt idx="25">
                  <c:v>44852</c:v>
                </c:pt>
                <c:pt idx="26">
                  <c:v>44853</c:v>
                </c:pt>
                <c:pt idx="27">
                  <c:v>44854</c:v>
                </c:pt>
                <c:pt idx="28">
                  <c:v>44855</c:v>
                </c:pt>
                <c:pt idx="29">
                  <c:v>44858</c:v>
                </c:pt>
                <c:pt idx="30">
                  <c:v>44859</c:v>
                </c:pt>
                <c:pt idx="31">
                  <c:v>44861</c:v>
                </c:pt>
                <c:pt idx="32">
                  <c:v>44862</c:v>
                </c:pt>
                <c:pt idx="33">
                  <c:v>44865</c:v>
                </c:pt>
                <c:pt idx="34">
                  <c:v>44866</c:v>
                </c:pt>
                <c:pt idx="35">
                  <c:v>44867</c:v>
                </c:pt>
                <c:pt idx="36">
                  <c:v>44868</c:v>
                </c:pt>
                <c:pt idx="37">
                  <c:v>44869</c:v>
                </c:pt>
                <c:pt idx="38">
                  <c:v>44872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44879</c:v>
                </c:pt>
                <c:pt idx="43">
                  <c:v>44880</c:v>
                </c:pt>
                <c:pt idx="44">
                  <c:v>44881</c:v>
                </c:pt>
                <c:pt idx="45">
                  <c:v>44882</c:v>
                </c:pt>
                <c:pt idx="46">
                  <c:v>44883</c:v>
                </c:pt>
                <c:pt idx="47">
                  <c:v>44886</c:v>
                </c:pt>
                <c:pt idx="48">
                  <c:v>44887</c:v>
                </c:pt>
                <c:pt idx="49">
                  <c:v>44888</c:v>
                </c:pt>
                <c:pt idx="50">
                  <c:v>44889</c:v>
                </c:pt>
                <c:pt idx="51">
                  <c:v>44890</c:v>
                </c:pt>
                <c:pt idx="52">
                  <c:v>44893</c:v>
                </c:pt>
                <c:pt idx="53">
                  <c:v>44894</c:v>
                </c:pt>
                <c:pt idx="54">
                  <c:v>44895</c:v>
                </c:pt>
                <c:pt idx="55">
                  <c:v>44896</c:v>
                </c:pt>
                <c:pt idx="56">
                  <c:v>44897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44907</c:v>
                </c:pt>
                <c:pt idx="63">
                  <c:v>44908</c:v>
                </c:pt>
                <c:pt idx="64">
                  <c:v>44909</c:v>
                </c:pt>
                <c:pt idx="65">
                  <c:v>44910</c:v>
                </c:pt>
                <c:pt idx="66">
                  <c:v>44911</c:v>
                </c:pt>
                <c:pt idx="67">
                  <c:v>44914</c:v>
                </c:pt>
                <c:pt idx="68">
                  <c:v>44915</c:v>
                </c:pt>
                <c:pt idx="69">
                  <c:v>44916</c:v>
                </c:pt>
                <c:pt idx="70">
                  <c:v>44917</c:v>
                </c:pt>
                <c:pt idx="71">
                  <c:v>44918</c:v>
                </c:pt>
                <c:pt idx="72">
                  <c:v>44921</c:v>
                </c:pt>
                <c:pt idx="73">
                  <c:v>44922</c:v>
                </c:pt>
                <c:pt idx="74">
                  <c:v>44923</c:v>
                </c:pt>
                <c:pt idx="75">
                  <c:v>44924</c:v>
                </c:pt>
                <c:pt idx="76">
                  <c:v>44925</c:v>
                </c:pt>
                <c:pt idx="77">
                  <c:v>44928</c:v>
                </c:pt>
                <c:pt idx="78">
                  <c:v>44929</c:v>
                </c:pt>
                <c:pt idx="79">
                  <c:v>44930</c:v>
                </c:pt>
                <c:pt idx="80">
                  <c:v>44931</c:v>
                </c:pt>
                <c:pt idx="81">
                  <c:v>44932</c:v>
                </c:pt>
                <c:pt idx="82">
                  <c:v>44935</c:v>
                </c:pt>
                <c:pt idx="83">
                  <c:v>44936</c:v>
                </c:pt>
                <c:pt idx="84">
                  <c:v>44937</c:v>
                </c:pt>
                <c:pt idx="85">
                  <c:v>44938</c:v>
                </c:pt>
                <c:pt idx="86">
                  <c:v>44939</c:v>
                </c:pt>
                <c:pt idx="87">
                  <c:v>44942</c:v>
                </c:pt>
                <c:pt idx="88">
                  <c:v>44943</c:v>
                </c:pt>
                <c:pt idx="89">
                  <c:v>44944</c:v>
                </c:pt>
                <c:pt idx="90">
                  <c:v>44945</c:v>
                </c:pt>
                <c:pt idx="91">
                  <c:v>44946</c:v>
                </c:pt>
                <c:pt idx="92">
                  <c:v>44949</c:v>
                </c:pt>
                <c:pt idx="93">
                  <c:v>44950</c:v>
                </c:pt>
                <c:pt idx="94">
                  <c:v>44951</c:v>
                </c:pt>
                <c:pt idx="95">
                  <c:v>44953</c:v>
                </c:pt>
                <c:pt idx="96">
                  <c:v>44956</c:v>
                </c:pt>
                <c:pt idx="97">
                  <c:v>44957</c:v>
                </c:pt>
                <c:pt idx="98">
                  <c:v>44958</c:v>
                </c:pt>
                <c:pt idx="99">
                  <c:v>44959</c:v>
                </c:pt>
                <c:pt idx="100">
                  <c:v>44960</c:v>
                </c:pt>
                <c:pt idx="101">
                  <c:v>44963</c:v>
                </c:pt>
                <c:pt idx="102">
                  <c:v>44964</c:v>
                </c:pt>
                <c:pt idx="103">
                  <c:v>44965</c:v>
                </c:pt>
                <c:pt idx="104">
                  <c:v>44966</c:v>
                </c:pt>
                <c:pt idx="105">
                  <c:v>44967</c:v>
                </c:pt>
                <c:pt idx="106">
                  <c:v>44970</c:v>
                </c:pt>
                <c:pt idx="107">
                  <c:v>44971</c:v>
                </c:pt>
                <c:pt idx="108">
                  <c:v>44972</c:v>
                </c:pt>
                <c:pt idx="109">
                  <c:v>44973</c:v>
                </c:pt>
                <c:pt idx="110">
                  <c:v>44974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44984</c:v>
                </c:pt>
                <c:pt idx="117">
                  <c:v>44985</c:v>
                </c:pt>
                <c:pt idx="118">
                  <c:v>44986</c:v>
                </c:pt>
                <c:pt idx="119">
                  <c:v>44987</c:v>
                </c:pt>
                <c:pt idx="120">
                  <c:v>44988</c:v>
                </c:pt>
                <c:pt idx="121">
                  <c:v>44991</c:v>
                </c:pt>
                <c:pt idx="122">
                  <c:v>44993</c:v>
                </c:pt>
                <c:pt idx="123">
                  <c:v>44994</c:v>
                </c:pt>
                <c:pt idx="124">
                  <c:v>44995</c:v>
                </c:pt>
                <c:pt idx="125">
                  <c:v>44998</c:v>
                </c:pt>
                <c:pt idx="126">
                  <c:v>44999</c:v>
                </c:pt>
                <c:pt idx="127">
                  <c:v>45000</c:v>
                </c:pt>
                <c:pt idx="128">
                  <c:v>45001</c:v>
                </c:pt>
                <c:pt idx="129">
                  <c:v>45002</c:v>
                </c:pt>
                <c:pt idx="130">
                  <c:v>45005</c:v>
                </c:pt>
                <c:pt idx="131">
                  <c:v>45006</c:v>
                </c:pt>
                <c:pt idx="132">
                  <c:v>45007</c:v>
                </c:pt>
                <c:pt idx="133">
                  <c:v>45008</c:v>
                </c:pt>
                <c:pt idx="134">
                  <c:v>45009</c:v>
                </c:pt>
                <c:pt idx="135">
                  <c:v>45012</c:v>
                </c:pt>
                <c:pt idx="136">
                  <c:v>45013</c:v>
                </c:pt>
                <c:pt idx="137">
                  <c:v>45014</c:v>
                </c:pt>
                <c:pt idx="138">
                  <c:v>45016</c:v>
                </c:pt>
                <c:pt idx="139">
                  <c:v>45019</c:v>
                </c:pt>
                <c:pt idx="140">
                  <c:v>45021</c:v>
                </c:pt>
                <c:pt idx="141">
                  <c:v>45022</c:v>
                </c:pt>
                <c:pt idx="142">
                  <c:v>45026</c:v>
                </c:pt>
                <c:pt idx="143">
                  <c:v>45027</c:v>
                </c:pt>
                <c:pt idx="144">
                  <c:v>45028</c:v>
                </c:pt>
                <c:pt idx="145">
                  <c:v>45029</c:v>
                </c:pt>
                <c:pt idx="146">
                  <c:v>45033</c:v>
                </c:pt>
                <c:pt idx="147">
                  <c:v>45034</c:v>
                </c:pt>
                <c:pt idx="148">
                  <c:v>45035</c:v>
                </c:pt>
                <c:pt idx="149">
                  <c:v>45036</c:v>
                </c:pt>
                <c:pt idx="150">
                  <c:v>45037</c:v>
                </c:pt>
                <c:pt idx="151">
                  <c:v>45040</c:v>
                </c:pt>
                <c:pt idx="152">
                  <c:v>45041</c:v>
                </c:pt>
                <c:pt idx="153">
                  <c:v>45042</c:v>
                </c:pt>
                <c:pt idx="154">
                  <c:v>45043</c:v>
                </c:pt>
                <c:pt idx="155">
                  <c:v>45044</c:v>
                </c:pt>
                <c:pt idx="156">
                  <c:v>45048</c:v>
                </c:pt>
                <c:pt idx="157">
                  <c:v>45049</c:v>
                </c:pt>
                <c:pt idx="158">
                  <c:v>45050</c:v>
                </c:pt>
                <c:pt idx="159">
                  <c:v>45051</c:v>
                </c:pt>
                <c:pt idx="160">
                  <c:v>45054</c:v>
                </c:pt>
                <c:pt idx="161">
                  <c:v>45055</c:v>
                </c:pt>
                <c:pt idx="162">
                  <c:v>45056</c:v>
                </c:pt>
                <c:pt idx="163">
                  <c:v>45057</c:v>
                </c:pt>
                <c:pt idx="164">
                  <c:v>45058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45068</c:v>
                </c:pt>
                <c:pt idx="171">
                  <c:v>45069</c:v>
                </c:pt>
                <c:pt idx="172">
                  <c:v>45070</c:v>
                </c:pt>
                <c:pt idx="173">
                  <c:v>45071</c:v>
                </c:pt>
                <c:pt idx="174">
                  <c:v>45072</c:v>
                </c:pt>
                <c:pt idx="175">
                  <c:v>45075</c:v>
                </c:pt>
                <c:pt idx="176">
                  <c:v>45076</c:v>
                </c:pt>
                <c:pt idx="177">
                  <c:v>45077</c:v>
                </c:pt>
                <c:pt idx="178">
                  <c:v>45078</c:v>
                </c:pt>
                <c:pt idx="179">
                  <c:v>45079</c:v>
                </c:pt>
                <c:pt idx="180">
                  <c:v>45082</c:v>
                </c:pt>
                <c:pt idx="181">
                  <c:v>45083</c:v>
                </c:pt>
                <c:pt idx="182">
                  <c:v>45084</c:v>
                </c:pt>
                <c:pt idx="183">
                  <c:v>45085</c:v>
                </c:pt>
                <c:pt idx="184">
                  <c:v>45086</c:v>
                </c:pt>
                <c:pt idx="185">
                  <c:v>45089</c:v>
                </c:pt>
                <c:pt idx="186">
                  <c:v>45090</c:v>
                </c:pt>
                <c:pt idx="187">
                  <c:v>45091</c:v>
                </c:pt>
                <c:pt idx="188">
                  <c:v>45092</c:v>
                </c:pt>
                <c:pt idx="189">
                  <c:v>45093</c:v>
                </c:pt>
                <c:pt idx="190">
                  <c:v>45096</c:v>
                </c:pt>
                <c:pt idx="191">
                  <c:v>45097</c:v>
                </c:pt>
                <c:pt idx="192">
                  <c:v>45098</c:v>
                </c:pt>
                <c:pt idx="193">
                  <c:v>45099</c:v>
                </c:pt>
                <c:pt idx="194">
                  <c:v>45100</c:v>
                </c:pt>
                <c:pt idx="195">
                  <c:v>45103</c:v>
                </c:pt>
                <c:pt idx="196">
                  <c:v>45104</c:v>
                </c:pt>
                <c:pt idx="197">
                  <c:v>45105</c:v>
                </c:pt>
                <c:pt idx="198">
                  <c:v>45107</c:v>
                </c:pt>
                <c:pt idx="199">
                  <c:v>45110</c:v>
                </c:pt>
                <c:pt idx="200">
                  <c:v>45111</c:v>
                </c:pt>
                <c:pt idx="201">
                  <c:v>45112</c:v>
                </c:pt>
                <c:pt idx="202">
                  <c:v>45113</c:v>
                </c:pt>
                <c:pt idx="203">
                  <c:v>45114</c:v>
                </c:pt>
                <c:pt idx="204">
                  <c:v>45117</c:v>
                </c:pt>
                <c:pt idx="205">
                  <c:v>45118</c:v>
                </c:pt>
                <c:pt idx="206">
                  <c:v>45119</c:v>
                </c:pt>
                <c:pt idx="207">
                  <c:v>45120</c:v>
                </c:pt>
                <c:pt idx="208">
                  <c:v>45121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45131</c:v>
                </c:pt>
                <c:pt idx="215">
                  <c:v>45132</c:v>
                </c:pt>
                <c:pt idx="216">
                  <c:v>45133</c:v>
                </c:pt>
                <c:pt idx="217">
                  <c:v>45134</c:v>
                </c:pt>
                <c:pt idx="218">
                  <c:v>45135</c:v>
                </c:pt>
                <c:pt idx="219">
                  <c:v>45138</c:v>
                </c:pt>
                <c:pt idx="220">
                  <c:v>45139</c:v>
                </c:pt>
                <c:pt idx="221">
                  <c:v>45140</c:v>
                </c:pt>
                <c:pt idx="222">
                  <c:v>45141</c:v>
                </c:pt>
                <c:pt idx="223">
                  <c:v>45142</c:v>
                </c:pt>
                <c:pt idx="224">
                  <c:v>45145</c:v>
                </c:pt>
                <c:pt idx="225">
                  <c:v>45146</c:v>
                </c:pt>
                <c:pt idx="226">
                  <c:v>45147</c:v>
                </c:pt>
                <c:pt idx="227">
                  <c:v>45148</c:v>
                </c:pt>
                <c:pt idx="228">
                  <c:v>45149</c:v>
                </c:pt>
                <c:pt idx="229">
                  <c:v>45152</c:v>
                </c:pt>
                <c:pt idx="230">
                  <c:v>45154</c:v>
                </c:pt>
                <c:pt idx="231">
                  <c:v>45155</c:v>
                </c:pt>
                <c:pt idx="232">
                  <c:v>45156</c:v>
                </c:pt>
                <c:pt idx="233">
                  <c:v>45159</c:v>
                </c:pt>
                <c:pt idx="234">
                  <c:v>45160</c:v>
                </c:pt>
                <c:pt idx="235">
                  <c:v>45161</c:v>
                </c:pt>
                <c:pt idx="236">
                  <c:v>45162</c:v>
                </c:pt>
                <c:pt idx="237">
                  <c:v>45163</c:v>
                </c:pt>
                <c:pt idx="238">
                  <c:v>45166</c:v>
                </c:pt>
                <c:pt idx="239">
                  <c:v>45167</c:v>
                </c:pt>
                <c:pt idx="240">
                  <c:v>45168</c:v>
                </c:pt>
                <c:pt idx="241">
                  <c:v>45169</c:v>
                </c:pt>
                <c:pt idx="242">
                  <c:v>45170</c:v>
                </c:pt>
                <c:pt idx="243">
                  <c:v>45173</c:v>
                </c:pt>
                <c:pt idx="244">
                  <c:v>45174</c:v>
                </c:pt>
                <c:pt idx="245">
                  <c:v>45175</c:v>
                </c:pt>
                <c:pt idx="246">
                  <c:v>45176</c:v>
                </c:pt>
                <c:pt idx="247">
                  <c:v>45177</c:v>
                </c:pt>
                <c:pt idx="248">
                  <c:v>45180</c:v>
                </c:pt>
              </c:numCache>
            </c:numRef>
          </c:cat>
          <c:val>
            <c:numRef>
              <c:f>Dashboard!$AD$2:$AD$250</c:f>
              <c:numCache>
                <c:formatCode>General</c:formatCode>
                <c:ptCount val="249"/>
                <c:pt idx="0">
                  <c:v>9677415</c:v>
                </c:pt>
                <c:pt idx="1">
                  <c:v>16707275</c:v>
                </c:pt>
                <c:pt idx="2">
                  <c:v>21632641</c:v>
                </c:pt>
                <c:pt idx="3">
                  <c:v>12749947</c:v>
                </c:pt>
                <c:pt idx="4">
                  <c:v>14739280</c:v>
                </c:pt>
                <c:pt idx="5">
                  <c:v>11194003</c:v>
                </c:pt>
                <c:pt idx="6">
                  <c:v>8484017</c:v>
                </c:pt>
                <c:pt idx="7">
                  <c:v>9392526</c:v>
                </c:pt>
                <c:pt idx="8">
                  <c:v>11869435</c:v>
                </c:pt>
                <c:pt idx="9">
                  <c:v>12563239</c:v>
                </c:pt>
                <c:pt idx="10">
                  <c:v>16158750</c:v>
                </c:pt>
                <c:pt idx="11">
                  <c:v>11066799</c:v>
                </c:pt>
                <c:pt idx="12">
                  <c:v>12233485</c:v>
                </c:pt>
                <c:pt idx="13">
                  <c:v>17310168</c:v>
                </c:pt>
                <c:pt idx="14">
                  <c:v>17466950</c:v>
                </c:pt>
                <c:pt idx="15">
                  <c:v>9351162</c:v>
                </c:pt>
                <c:pt idx="16">
                  <c:v>8745887</c:v>
                </c:pt>
                <c:pt idx="17">
                  <c:v>9507322</c:v>
                </c:pt>
                <c:pt idx="18">
                  <c:v>11065307</c:v>
                </c:pt>
                <c:pt idx="19">
                  <c:v>9649292</c:v>
                </c:pt>
                <c:pt idx="20">
                  <c:v>10825440</c:v>
                </c:pt>
                <c:pt idx="21">
                  <c:v>8522604</c:v>
                </c:pt>
                <c:pt idx="22">
                  <c:v>12972765</c:v>
                </c:pt>
                <c:pt idx="23">
                  <c:v>8545479</c:v>
                </c:pt>
                <c:pt idx="24">
                  <c:v>13485349</c:v>
                </c:pt>
                <c:pt idx="25">
                  <c:v>20440781</c:v>
                </c:pt>
                <c:pt idx="26">
                  <c:v>9540583</c:v>
                </c:pt>
                <c:pt idx="27">
                  <c:v>11225588</c:v>
                </c:pt>
                <c:pt idx="28">
                  <c:v>11767639</c:v>
                </c:pt>
                <c:pt idx="29">
                  <c:v>3692065</c:v>
                </c:pt>
                <c:pt idx="30">
                  <c:v>19899324</c:v>
                </c:pt>
                <c:pt idx="31">
                  <c:v>13613533</c:v>
                </c:pt>
                <c:pt idx="32">
                  <c:v>10043644</c:v>
                </c:pt>
                <c:pt idx="33">
                  <c:v>9894639</c:v>
                </c:pt>
                <c:pt idx="34">
                  <c:v>12069579</c:v>
                </c:pt>
                <c:pt idx="35">
                  <c:v>10241440</c:v>
                </c:pt>
                <c:pt idx="36">
                  <c:v>17557998</c:v>
                </c:pt>
                <c:pt idx="37">
                  <c:v>25759031</c:v>
                </c:pt>
                <c:pt idx="38">
                  <c:v>44265903</c:v>
                </c:pt>
                <c:pt idx="39">
                  <c:v>18939854</c:v>
                </c:pt>
                <c:pt idx="40">
                  <c:v>11618405</c:v>
                </c:pt>
                <c:pt idx="41">
                  <c:v>15525267</c:v>
                </c:pt>
                <c:pt idx="42">
                  <c:v>12957268</c:v>
                </c:pt>
                <c:pt idx="43">
                  <c:v>10286417</c:v>
                </c:pt>
                <c:pt idx="44">
                  <c:v>11555749</c:v>
                </c:pt>
                <c:pt idx="45">
                  <c:v>8167131</c:v>
                </c:pt>
                <c:pt idx="46">
                  <c:v>12933675</c:v>
                </c:pt>
                <c:pt idx="47">
                  <c:v>7412419</c:v>
                </c:pt>
                <c:pt idx="48">
                  <c:v>8048595</c:v>
                </c:pt>
                <c:pt idx="49">
                  <c:v>12435924</c:v>
                </c:pt>
                <c:pt idx="50">
                  <c:v>8960032</c:v>
                </c:pt>
                <c:pt idx="51">
                  <c:v>9994513</c:v>
                </c:pt>
                <c:pt idx="52">
                  <c:v>7934274</c:v>
                </c:pt>
                <c:pt idx="53">
                  <c:v>6942919</c:v>
                </c:pt>
                <c:pt idx="54">
                  <c:v>15606230</c:v>
                </c:pt>
                <c:pt idx="55">
                  <c:v>14209313</c:v>
                </c:pt>
                <c:pt idx="56">
                  <c:v>7533838</c:v>
                </c:pt>
                <c:pt idx="57">
                  <c:v>11585602</c:v>
                </c:pt>
                <c:pt idx="58">
                  <c:v>12996244</c:v>
                </c:pt>
                <c:pt idx="59">
                  <c:v>7613892</c:v>
                </c:pt>
                <c:pt idx="60">
                  <c:v>10020015</c:v>
                </c:pt>
                <c:pt idx="61">
                  <c:v>11202267</c:v>
                </c:pt>
                <c:pt idx="62">
                  <c:v>9285187</c:v>
                </c:pt>
                <c:pt idx="63">
                  <c:v>7455415</c:v>
                </c:pt>
                <c:pt idx="64">
                  <c:v>14010673</c:v>
                </c:pt>
                <c:pt idx="65">
                  <c:v>10622271</c:v>
                </c:pt>
                <c:pt idx="66">
                  <c:v>9435071</c:v>
                </c:pt>
                <c:pt idx="67">
                  <c:v>8322012</c:v>
                </c:pt>
                <c:pt idx="68">
                  <c:v>6753785</c:v>
                </c:pt>
                <c:pt idx="69">
                  <c:v>9217253</c:v>
                </c:pt>
                <c:pt idx="70">
                  <c:v>8740149</c:v>
                </c:pt>
                <c:pt idx="71">
                  <c:v>13047046</c:v>
                </c:pt>
                <c:pt idx="72">
                  <c:v>13201587</c:v>
                </c:pt>
                <c:pt idx="73">
                  <c:v>9638618</c:v>
                </c:pt>
                <c:pt idx="74">
                  <c:v>7988631</c:v>
                </c:pt>
                <c:pt idx="75">
                  <c:v>20130392</c:v>
                </c:pt>
                <c:pt idx="76">
                  <c:v>13052895</c:v>
                </c:pt>
                <c:pt idx="77">
                  <c:v>6726084</c:v>
                </c:pt>
                <c:pt idx="78">
                  <c:v>6818062</c:v>
                </c:pt>
                <c:pt idx="79">
                  <c:v>7011191</c:v>
                </c:pt>
                <c:pt idx="80">
                  <c:v>8241475</c:v>
                </c:pt>
                <c:pt idx="81">
                  <c:v>7972036</c:v>
                </c:pt>
                <c:pt idx="82">
                  <c:v>8878905</c:v>
                </c:pt>
                <c:pt idx="83">
                  <c:v>10622660</c:v>
                </c:pt>
                <c:pt idx="84">
                  <c:v>7419630</c:v>
                </c:pt>
                <c:pt idx="85">
                  <c:v>8183715</c:v>
                </c:pt>
                <c:pt idx="86">
                  <c:v>7877610</c:v>
                </c:pt>
                <c:pt idx="87">
                  <c:v>5483191</c:v>
                </c:pt>
                <c:pt idx="88">
                  <c:v>13461999</c:v>
                </c:pt>
                <c:pt idx="89">
                  <c:v>11538075</c:v>
                </c:pt>
                <c:pt idx="90">
                  <c:v>7475688</c:v>
                </c:pt>
                <c:pt idx="91">
                  <c:v>6750607</c:v>
                </c:pt>
                <c:pt idx="92">
                  <c:v>6604469</c:v>
                </c:pt>
                <c:pt idx="93">
                  <c:v>7609623</c:v>
                </c:pt>
                <c:pt idx="94">
                  <c:v>25686294</c:v>
                </c:pt>
                <c:pt idx="95">
                  <c:v>40163464</c:v>
                </c:pt>
                <c:pt idx="96">
                  <c:v>40797825</c:v>
                </c:pt>
                <c:pt idx="97">
                  <c:v>21911943</c:v>
                </c:pt>
                <c:pt idx="98">
                  <c:v>38218810</c:v>
                </c:pt>
                <c:pt idx="99">
                  <c:v>39287056</c:v>
                </c:pt>
                <c:pt idx="100">
                  <c:v>32317232</c:v>
                </c:pt>
                <c:pt idx="101">
                  <c:v>25338586</c:v>
                </c:pt>
                <c:pt idx="102">
                  <c:v>16195947</c:v>
                </c:pt>
                <c:pt idx="103">
                  <c:v>15502847</c:v>
                </c:pt>
                <c:pt idx="104">
                  <c:v>15061047</c:v>
                </c:pt>
                <c:pt idx="105">
                  <c:v>13824475</c:v>
                </c:pt>
                <c:pt idx="106">
                  <c:v>18488732</c:v>
                </c:pt>
                <c:pt idx="107">
                  <c:v>18559909</c:v>
                </c:pt>
                <c:pt idx="108">
                  <c:v>12796579</c:v>
                </c:pt>
                <c:pt idx="109">
                  <c:v>12767016</c:v>
                </c:pt>
                <c:pt idx="110">
                  <c:v>14192008</c:v>
                </c:pt>
                <c:pt idx="111">
                  <c:v>12570032</c:v>
                </c:pt>
                <c:pt idx="112">
                  <c:v>10223218</c:v>
                </c:pt>
                <c:pt idx="113">
                  <c:v>14763050</c:v>
                </c:pt>
                <c:pt idx="114">
                  <c:v>15535085</c:v>
                </c:pt>
                <c:pt idx="115">
                  <c:v>12253035</c:v>
                </c:pt>
                <c:pt idx="116">
                  <c:v>11048799</c:v>
                </c:pt>
                <c:pt idx="117">
                  <c:v>15768010</c:v>
                </c:pt>
                <c:pt idx="118">
                  <c:v>13510198</c:v>
                </c:pt>
                <c:pt idx="119">
                  <c:v>10376913</c:v>
                </c:pt>
                <c:pt idx="120">
                  <c:v>27656538</c:v>
                </c:pt>
                <c:pt idx="121">
                  <c:v>16162268</c:v>
                </c:pt>
                <c:pt idx="122">
                  <c:v>12637578</c:v>
                </c:pt>
                <c:pt idx="123">
                  <c:v>8993423</c:v>
                </c:pt>
                <c:pt idx="124">
                  <c:v>11522371</c:v>
                </c:pt>
                <c:pt idx="125">
                  <c:v>14373729</c:v>
                </c:pt>
                <c:pt idx="126">
                  <c:v>14750800</c:v>
                </c:pt>
                <c:pt idx="127">
                  <c:v>11282329</c:v>
                </c:pt>
                <c:pt idx="128">
                  <c:v>20040008</c:v>
                </c:pt>
                <c:pt idx="129">
                  <c:v>18787379</c:v>
                </c:pt>
                <c:pt idx="130">
                  <c:v>14275315</c:v>
                </c:pt>
                <c:pt idx="131">
                  <c:v>29485180</c:v>
                </c:pt>
                <c:pt idx="132">
                  <c:v>11619538</c:v>
                </c:pt>
                <c:pt idx="133">
                  <c:v>22097792</c:v>
                </c:pt>
                <c:pt idx="134">
                  <c:v>14416984</c:v>
                </c:pt>
                <c:pt idx="135">
                  <c:v>15674218</c:v>
                </c:pt>
                <c:pt idx="136">
                  <c:v>15833599</c:v>
                </c:pt>
                <c:pt idx="137">
                  <c:v>24203789</c:v>
                </c:pt>
                <c:pt idx="138">
                  <c:v>17356345</c:v>
                </c:pt>
                <c:pt idx="139">
                  <c:v>14210949</c:v>
                </c:pt>
                <c:pt idx="140">
                  <c:v>13574801</c:v>
                </c:pt>
                <c:pt idx="141">
                  <c:v>25125879</c:v>
                </c:pt>
                <c:pt idx="142">
                  <c:v>17335453</c:v>
                </c:pt>
                <c:pt idx="143">
                  <c:v>26414406</c:v>
                </c:pt>
                <c:pt idx="144">
                  <c:v>21292441</c:v>
                </c:pt>
                <c:pt idx="145">
                  <c:v>28597560</c:v>
                </c:pt>
                <c:pt idx="146">
                  <c:v>32476990</c:v>
                </c:pt>
                <c:pt idx="147">
                  <c:v>22283456</c:v>
                </c:pt>
                <c:pt idx="148">
                  <c:v>21156372</c:v>
                </c:pt>
                <c:pt idx="149">
                  <c:v>25588577</c:v>
                </c:pt>
                <c:pt idx="150">
                  <c:v>22599418</c:v>
                </c:pt>
                <c:pt idx="151">
                  <c:v>23335611</c:v>
                </c:pt>
                <c:pt idx="152">
                  <c:v>38142390</c:v>
                </c:pt>
                <c:pt idx="153">
                  <c:v>23143882</c:v>
                </c:pt>
                <c:pt idx="154">
                  <c:v>17845169</c:v>
                </c:pt>
                <c:pt idx="155">
                  <c:v>16183423</c:v>
                </c:pt>
                <c:pt idx="156">
                  <c:v>13667511</c:v>
                </c:pt>
                <c:pt idx="157">
                  <c:v>9699527</c:v>
                </c:pt>
                <c:pt idx="158">
                  <c:v>12533761</c:v>
                </c:pt>
                <c:pt idx="159">
                  <c:v>18163461</c:v>
                </c:pt>
                <c:pt idx="160">
                  <c:v>12990869</c:v>
                </c:pt>
                <c:pt idx="161">
                  <c:v>18959065</c:v>
                </c:pt>
                <c:pt idx="162">
                  <c:v>18561315</c:v>
                </c:pt>
                <c:pt idx="163">
                  <c:v>16016715</c:v>
                </c:pt>
                <c:pt idx="164">
                  <c:v>11319335</c:v>
                </c:pt>
                <c:pt idx="165">
                  <c:v>11410243</c:v>
                </c:pt>
                <c:pt idx="166">
                  <c:v>22178229</c:v>
                </c:pt>
                <c:pt idx="167">
                  <c:v>23739774</c:v>
                </c:pt>
                <c:pt idx="168">
                  <c:v>45656620</c:v>
                </c:pt>
                <c:pt idx="169">
                  <c:v>42293962</c:v>
                </c:pt>
                <c:pt idx="170">
                  <c:v>21484049</c:v>
                </c:pt>
                <c:pt idx="171">
                  <c:v>16120548</c:v>
                </c:pt>
                <c:pt idx="172">
                  <c:v>17616658</c:v>
                </c:pt>
                <c:pt idx="173">
                  <c:v>16479436</c:v>
                </c:pt>
                <c:pt idx="174">
                  <c:v>9788076</c:v>
                </c:pt>
                <c:pt idx="175">
                  <c:v>18432231</c:v>
                </c:pt>
                <c:pt idx="176">
                  <c:v>15031640</c:v>
                </c:pt>
                <c:pt idx="177">
                  <c:v>28797643</c:v>
                </c:pt>
                <c:pt idx="178">
                  <c:v>17820226</c:v>
                </c:pt>
                <c:pt idx="179">
                  <c:v>11323908</c:v>
                </c:pt>
                <c:pt idx="180">
                  <c:v>12920507</c:v>
                </c:pt>
                <c:pt idx="181">
                  <c:v>11199940</c:v>
                </c:pt>
                <c:pt idx="182">
                  <c:v>11113781</c:v>
                </c:pt>
                <c:pt idx="183">
                  <c:v>15971917</c:v>
                </c:pt>
                <c:pt idx="184">
                  <c:v>18870272</c:v>
                </c:pt>
                <c:pt idx="185">
                  <c:v>8786066</c:v>
                </c:pt>
                <c:pt idx="186">
                  <c:v>12612098</c:v>
                </c:pt>
                <c:pt idx="187">
                  <c:v>8948696</c:v>
                </c:pt>
                <c:pt idx="188">
                  <c:v>17934877</c:v>
                </c:pt>
                <c:pt idx="189">
                  <c:v>12660226</c:v>
                </c:pt>
                <c:pt idx="190">
                  <c:v>17903691</c:v>
                </c:pt>
                <c:pt idx="191">
                  <c:v>14549152</c:v>
                </c:pt>
                <c:pt idx="192">
                  <c:v>14946871</c:v>
                </c:pt>
                <c:pt idx="193">
                  <c:v>14979063</c:v>
                </c:pt>
                <c:pt idx="194">
                  <c:v>12215712</c:v>
                </c:pt>
                <c:pt idx="195">
                  <c:v>8360264</c:v>
                </c:pt>
                <c:pt idx="196">
                  <c:v>10694768</c:v>
                </c:pt>
                <c:pt idx="197">
                  <c:v>0</c:v>
                </c:pt>
                <c:pt idx="198">
                  <c:v>8718232</c:v>
                </c:pt>
                <c:pt idx="199">
                  <c:v>15421985</c:v>
                </c:pt>
                <c:pt idx="200">
                  <c:v>24799250</c:v>
                </c:pt>
                <c:pt idx="201">
                  <c:v>13598114</c:v>
                </c:pt>
                <c:pt idx="202">
                  <c:v>11323509</c:v>
                </c:pt>
                <c:pt idx="203">
                  <c:v>11707209</c:v>
                </c:pt>
                <c:pt idx="204">
                  <c:v>11417363</c:v>
                </c:pt>
                <c:pt idx="205">
                  <c:v>13221177</c:v>
                </c:pt>
                <c:pt idx="206">
                  <c:v>16029716</c:v>
                </c:pt>
                <c:pt idx="207">
                  <c:v>20024503</c:v>
                </c:pt>
                <c:pt idx="208">
                  <c:v>12190152</c:v>
                </c:pt>
                <c:pt idx="209">
                  <c:v>19378986</c:v>
                </c:pt>
                <c:pt idx="210">
                  <c:v>25757209</c:v>
                </c:pt>
                <c:pt idx="211">
                  <c:v>17556585</c:v>
                </c:pt>
                <c:pt idx="212">
                  <c:v>34038351</c:v>
                </c:pt>
                <c:pt idx="213">
                  <c:v>21040281</c:v>
                </c:pt>
                <c:pt idx="214">
                  <c:v>11756364</c:v>
                </c:pt>
                <c:pt idx="215">
                  <c:v>18503305</c:v>
                </c:pt>
                <c:pt idx="216">
                  <c:v>9999125</c:v>
                </c:pt>
                <c:pt idx="217">
                  <c:v>17444742</c:v>
                </c:pt>
                <c:pt idx="218">
                  <c:v>11930586</c:v>
                </c:pt>
                <c:pt idx="219">
                  <c:v>8605483</c:v>
                </c:pt>
                <c:pt idx="220">
                  <c:v>13493453</c:v>
                </c:pt>
                <c:pt idx="221">
                  <c:v>14977497</c:v>
                </c:pt>
                <c:pt idx="222">
                  <c:v>27774877</c:v>
                </c:pt>
                <c:pt idx="223">
                  <c:v>52725616</c:v>
                </c:pt>
                <c:pt idx="224">
                  <c:v>32736325</c:v>
                </c:pt>
                <c:pt idx="225">
                  <c:v>25038671</c:v>
                </c:pt>
                <c:pt idx="226">
                  <c:v>15769111</c:v>
                </c:pt>
                <c:pt idx="227">
                  <c:v>27325801</c:v>
                </c:pt>
                <c:pt idx="228">
                  <c:v>18221179</c:v>
                </c:pt>
                <c:pt idx="229">
                  <c:v>28084093</c:v>
                </c:pt>
                <c:pt idx="230">
                  <c:v>15725767</c:v>
                </c:pt>
                <c:pt idx="231">
                  <c:v>27910162</c:v>
                </c:pt>
                <c:pt idx="232">
                  <c:v>18253227</c:v>
                </c:pt>
                <c:pt idx="233">
                  <c:v>9380810</c:v>
                </c:pt>
                <c:pt idx="234">
                  <c:v>14073413</c:v>
                </c:pt>
                <c:pt idx="235">
                  <c:v>18579297</c:v>
                </c:pt>
                <c:pt idx="236">
                  <c:v>24131644</c:v>
                </c:pt>
                <c:pt idx="237">
                  <c:v>12271885</c:v>
                </c:pt>
                <c:pt idx="238">
                  <c:v>9711932</c:v>
                </c:pt>
                <c:pt idx="239">
                  <c:v>13144855</c:v>
                </c:pt>
                <c:pt idx="240">
                  <c:v>15281416</c:v>
                </c:pt>
                <c:pt idx="241">
                  <c:v>27898476</c:v>
                </c:pt>
                <c:pt idx="242">
                  <c:v>18121168</c:v>
                </c:pt>
                <c:pt idx="243">
                  <c:v>12108655</c:v>
                </c:pt>
                <c:pt idx="244">
                  <c:v>14444729</c:v>
                </c:pt>
                <c:pt idx="245">
                  <c:v>20609936</c:v>
                </c:pt>
                <c:pt idx="246">
                  <c:v>12390597</c:v>
                </c:pt>
                <c:pt idx="247">
                  <c:v>14032068</c:v>
                </c:pt>
                <c:pt idx="248">
                  <c:v>10939149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C-4330-AF7C-66C53C5C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17071"/>
        <c:axId val="251867167"/>
      </c:lineChart>
      <c:dateAx>
        <c:axId val="4169170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67167"/>
        <c:crosses val="autoZero"/>
        <c:auto val="1"/>
        <c:lblOffset val="100"/>
        <c:baseTimeUnit val="days"/>
      </c:dateAx>
      <c:valAx>
        <c:axId val="2518671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tx1">
          <a:lumMod val="65000"/>
          <a:lumOff val="35000"/>
          <a:alpha val="44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19052</xdr:colOff>
      <xdr:row>6</xdr:row>
      <xdr:rowOff>81827</xdr:rowOff>
    </xdr:from>
    <xdr:to>
      <xdr:col>21</xdr:col>
      <xdr:colOff>233795</xdr:colOff>
      <xdr:row>27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5C49A-CC55-7B8F-1B4F-C16ABE7D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213013</xdr:colOff>
      <xdr:row>6</xdr:row>
      <xdr:rowOff>77498</xdr:rowOff>
    </xdr:from>
    <xdr:to>
      <xdr:col>11</xdr:col>
      <xdr:colOff>303067</xdr:colOff>
      <xdr:row>27</xdr:row>
      <xdr:rowOff>60614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48496-72C2-2DD9-8729-81FE5C6E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181841</xdr:colOff>
      <xdr:row>1</xdr:row>
      <xdr:rowOff>77933</xdr:rowOff>
    </xdr:from>
    <xdr:to>
      <xdr:col>3</xdr:col>
      <xdr:colOff>233797</xdr:colOff>
      <xdr:row>1</xdr:row>
      <xdr:rowOff>155865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2BE35CB-4F1E-5139-7AA5-A97B31DD64FA}"/>
            </a:ext>
          </a:extLst>
        </xdr:cNvPr>
        <xdr:cNvSpPr txBox="1"/>
      </xdr:nvSpPr>
      <xdr:spPr>
        <a:xfrm flipH="1">
          <a:off x="2537114" y="268433"/>
          <a:ext cx="51956" cy="7793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IN" sz="3200">
            <a:solidFill>
              <a:schemeClr val="bg2">
                <a:lumMod val="75000"/>
                <a:alpha val="90000"/>
              </a:schemeClr>
            </a:solidFill>
          </a:endParaRPr>
        </a:p>
      </xdr:txBody>
    </xdr:sp>
    <xdr:clientData/>
  </xdr:twoCellAnchor>
  <xdr:twoCellAnchor>
    <xdr:from>
      <xdr:col>0</xdr:col>
      <xdr:colOff>571500</xdr:colOff>
      <xdr:row>0</xdr:row>
      <xdr:rowOff>112567</xdr:rowOff>
    </xdr:from>
    <xdr:to>
      <xdr:col>21</xdr:col>
      <xdr:colOff>216477</xdr:colOff>
      <xdr:row>3</xdr:row>
      <xdr:rowOff>86589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126F2C0-5412-2EB5-26E5-BC6ACB5B618A}"/>
            </a:ext>
          </a:extLst>
        </xdr:cNvPr>
        <xdr:cNvSpPr/>
      </xdr:nvSpPr>
      <xdr:spPr>
        <a:xfrm>
          <a:off x="571500" y="112567"/>
          <a:ext cx="14183591" cy="545522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1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1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8</xdr:col>
      <xdr:colOff>277091</xdr:colOff>
      <xdr:row>0</xdr:row>
      <xdr:rowOff>0</xdr:rowOff>
    </xdr:from>
    <xdr:to>
      <xdr:col>14</xdr:col>
      <xdr:colOff>149293</xdr:colOff>
      <xdr:row>4</xdr:row>
      <xdr:rowOff>115900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01114C-74BC-1EB0-6428-9D06053B4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9636" y="0"/>
          <a:ext cx="4115157" cy="877900"/>
        </a:xfrm>
        <a:prstGeom prst="rect">
          <a:avLst/>
        </a:prstGeom>
      </xdr:spPr>
    </xdr:pic>
    <xdr:clientData/>
  </xdr:twoCellAnchor>
  <xdr:twoCellAnchor editAs="oneCell">
    <xdr:from>
      <xdr:col>7</xdr:col>
      <xdr:colOff>493569</xdr:colOff>
      <xdr:row>0</xdr:row>
      <xdr:rowOff>103910</xdr:rowOff>
    </xdr:from>
    <xdr:to>
      <xdr:col>8</xdr:col>
      <xdr:colOff>467591</xdr:colOff>
      <xdr:row>3</xdr:row>
      <xdr:rowOff>112568</xdr:rowOff>
    </xdr:to>
    <xdr:pic>
      <xdr:nvPicPr>
        <xdr:cNvPr id="10" name="Graphic 9" descr="Bar graph with upward trend with solid fill">
          <a:extLst>
            <a:ext uri="{FF2B5EF4-FFF2-40B4-BE49-F238E27FC236}">
              <a16:creationId xmlns:a16="http://schemas.microsoft.com/office/drawing/2014/main" id="{185676AC-DA7E-4A49-B994-ED84B6AD1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264728" y="103910"/>
          <a:ext cx="580158" cy="580158"/>
        </a:xfrm>
        <a:prstGeom prst="rect">
          <a:avLst/>
        </a:prstGeom>
      </xdr:spPr>
    </xdr:pic>
    <xdr:clientData/>
  </xdr:twoCellAnchor>
  <xdr:twoCellAnchor>
    <xdr:from>
      <xdr:col>1</xdr:col>
      <xdr:colOff>173182</xdr:colOff>
      <xdr:row>14</xdr:row>
      <xdr:rowOff>25976</xdr:rowOff>
    </xdr:from>
    <xdr:to>
      <xdr:col>1</xdr:col>
      <xdr:colOff>450273</xdr:colOff>
      <xdr:row>15</xdr:row>
      <xdr:rowOff>173181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9AD04B0-154A-3F39-CAFD-A8DF716D0D41}"/>
            </a:ext>
          </a:extLst>
        </xdr:cNvPr>
        <xdr:cNvCxnSpPr/>
      </xdr:nvCxnSpPr>
      <xdr:spPr>
        <a:xfrm rot="16200000" flipH="1">
          <a:off x="463261" y="2818533"/>
          <a:ext cx="337705" cy="27709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60615</xdr:colOff>
      <xdr:row>16</xdr:row>
      <xdr:rowOff>34636</xdr:rowOff>
    </xdr:from>
    <xdr:to>
      <xdr:col>1</xdr:col>
      <xdr:colOff>805297</xdr:colOff>
      <xdr:row>18</xdr:row>
      <xdr:rowOff>43296</xdr:rowOff>
    </xdr:to>
    <xdr:sp macro="" textlink="">
      <xdr:nvSpPr>
        <xdr:cNvPr id="8" name="Wave 7">
          <a:extLst>
            <a:ext uri="{FF2B5EF4-FFF2-40B4-BE49-F238E27FC236}">
              <a16:creationId xmlns:a16="http://schemas.microsoft.com/office/drawing/2014/main" id="{DCB33301-1430-298A-A24E-30541669BF45}"/>
            </a:ext>
          </a:extLst>
        </xdr:cNvPr>
        <xdr:cNvSpPr/>
      </xdr:nvSpPr>
      <xdr:spPr>
        <a:xfrm>
          <a:off x="381001" y="3177886"/>
          <a:ext cx="744682" cy="389660"/>
        </a:xfrm>
        <a:prstGeom prst="wave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Stock</a:t>
          </a:r>
        </a:p>
      </xdr:txBody>
    </xdr:sp>
    <xdr:clientData/>
  </xdr:twoCellAnchor>
  <xdr:twoCellAnchor>
    <xdr:from>
      <xdr:col>0</xdr:col>
      <xdr:colOff>216478</xdr:colOff>
      <xdr:row>7</xdr:row>
      <xdr:rowOff>103909</xdr:rowOff>
    </xdr:from>
    <xdr:to>
      <xdr:col>1</xdr:col>
      <xdr:colOff>865910</xdr:colOff>
      <xdr:row>9</xdr:row>
      <xdr:rowOff>173181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2288527C-1F8D-1521-4219-BB54E3F0C892}"/>
            </a:ext>
          </a:extLst>
        </xdr:cNvPr>
        <xdr:cNvSpPr/>
      </xdr:nvSpPr>
      <xdr:spPr>
        <a:xfrm>
          <a:off x="216478" y="1437409"/>
          <a:ext cx="969818" cy="450272"/>
        </a:xfrm>
        <a:prstGeom prst="wedgeRectCallout">
          <a:avLst/>
        </a:prstGeom>
        <a:gradFill flip="none" rotWithShape="1">
          <a:gsLst>
            <a:gs pos="0">
              <a:schemeClr val="accent1">
                <a:lumMod val="75000"/>
                <a:tint val="66000"/>
                <a:satMod val="160000"/>
              </a:schemeClr>
            </a:gs>
            <a:gs pos="50000">
              <a:schemeClr val="accent1">
                <a:lumMod val="75000"/>
                <a:tint val="44500"/>
                <a:satMod val="160000"/>
              </a:schemeClr>
            </a:gs>
            <a:gs pos="100000">
              <a:schemeClr val="accent1">
                <a:lumMod val="75000"/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solidFill>
                <a:schemeClr val="tx1">
                  <a:lumMod val="85000"/>
                  <a:lumOff val="15000"/>
                </a:schemeClr>
              </a:solidFill>
            </a:rPr>
            <a:t>Dropdown</a:t>
          </a:r>
        </a:p>
      </xdr:txBody>
    </xdr:sp>
    <xdr:clientData/>
  </xdr:twoCellAnchor>
  <xdr:twoCellAnchor>
    <xdr:from>
      <xdr:col>17</xdr:col>
      <xdr:colOff>554182</xdr:colOff>
      <xdr:row>30</xdr:row>
      <xdr:rowOff>147205</xdr:rowOff>
    </xdr:from>
    <xdr:to>
      <xdr:col>17</xdr:col>
      <xdr:colOff>1021773</xdr:colOff>
      <xdr:row>30</xdr:row>
      <xdr:rowOff>155864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0C76A30-070C-F5EE-D02E-A1EDB35B6E70}"/>
            </a:ext>
          </a:extLst>
        </xdr:cNvPr>
        <xdr:cNvCxnSpPr/>
      </xdr:nvCxnSpPr>
      <xdr:spPr>
        <a:xfrm flipV="1">
          <a:off x="11992841" y="5957455"/>
          <a:ext cx="467591" cy="8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762000</xdr:colOff>
      <xdr:row>31</xdr:row>
      <xdr:rowOff>155863</xdr:rowOff>
    </xdr:from>
    <xdr:to>
      <xdr:col>18</xdr:col>
      <xdr:colOff>181840</xdr:colOff>
      <xdr:row>31</xdr:row>
      <xdr:rowOff>155863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438749A-33CE-4E2E-A571-0814D615F63C}"/>
            </a:ext>
          </a:extLst>
        </xdr:cNvPr>
        <xdr:cNvCxnSpPr/>
      </xdr:nvCxnSpPr>
      <xdr:spPr>
        <a:xfrm>
          <a:off x="12200659" y="6208568"/>
          <a:ext cx="5195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606136</xdr:colOff>
      <xdr:row>32</xdr:row>
      <xdr:rowOff>173182</xdr:rowOff>
    </xdr:from>
    <xdr:to>
      <xdr:col>18</xdr:col>
      <xdr:colOff>25976</xdr:colOff>
      <xdr:row>32</xdr:row>
      <xdr:rowOff>173182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EE6C3A2-0910-4F0E-8DB5-A030C715F209}"/>
            </a:ext>
          </a:extLst>
        </xdr:cNvPr>
        <xdr:cNvCxnSpPr/>
      </xdr:nvCxnSpPr>
      <xdr:spPr>
        <a:xfrm>
          <a:off x="12044795" y="6468341"/>
          <a:ext cx="5195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857250</xdr:colOff>
      <xdr:row>33</xdr:row>
      <xdr:rowOff>129887</xdr:rowOff>
    </xdr:from>
    <xdr:to>
      <xdr:col>18</xdr:col>
      <xdr:colOff>277090</xdr:colOff>
      <xdr:row>33</xdr:row>
      <xdr:rowOff>129887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AB5DBC0-12A0-44D0-9605-F59CD8D18F0A}"/>
            </a:ext>
          </a:extLst>
        </xdr:cNvPr>
        <xdr:cNvCxnSpPr/>
      </xdr:nvCxnSpPr>
      <xdr:spPr>
        <a:xfrm>
          <a:off x="12295909" y="6667501"/>
          <a:ext cx="5195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34637</xdr:colOff>
      <xdr:row>35</xdr:row>
      <xdr:rowOff>129886</xdr:rowOff>
    </xdr:from>
    <xdr:to>
      <xdr:col>18</xdr:col>
      <xdr:colOff>415635</xdr:colOff>
      <xdr:row>35</xdr:row>
      <xdr:rowOff>138545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E2DFF9A-2375-42D2-AFB4-EE4CA99990F3}"/>
            </a:ext>
          </a:extLst>
        </xdr:cNvPr>
        <xdr:cNvCxnSpPr/>
      </xdr:nvCxnSpPr>
      <xdr:spPr>
        <a:xfrm>
          <a:off x="12365182" y="7152409"/>
          <a:ext cx="380998" cy="8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34636</xdr:colOff>
      <xdr:row>34</xdr:row>
      <xdr:rowOff>143741</xdr:rowOff>
    </xdr:from>
    <xdr:to>
      <xdr:col>18</xdr:col>
      <xdr:colOff>420830</xdr:colOff>
      <xdr:row>34</xdr:row>
      <xdr:rowOff>147205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97E7B32-3BA5-40F8-A036-287524D6C526}"/>
            </a:ext>
          </a:extLst>
        </xdr:cNvPr>
        <xdr:cNvCxnSpPr/>
      </xdr:nvCxnSpPr>
      <xdr:spPr>
        <a:xfrm flipV="1">
          <a:off x="12573000" y="6923809"/>
          <a:ext cx="386194" cy="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86590</xdr:colOff>
      <xdr:row>29</xdr:row>
      <xdr:rowOff>8660</xdr:rowOff>
    </xdr:from>
    <xdr:to>
      <xdr:col>19</xdr:col>
      <xdr:colOff>233794</xdr:colOff>
      <xdr:row>36</xdr:row>
      <xdr:rowOff>181841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EB0D1F5-BE3B-148E-0678-7CB096144AD1}"/>
            </a:ext>
          </a:extLst>
        </xdr:cNvPr>
        <xdr:cNvSpPr/>
      </xdr:nvSpPr>
      <xdr:spPr>
        <a:xfrm>
          <a:off x="10919113" y="5628410"/>
          <a:ext cx="2710295" cy="181840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441614</xdr:colOff>
      <xdr:row>30</xdr:row>
      <xdr:rowOff>112567</xdr:rowOff>
    </xdr:from>
    <xdr:to>
      <xdr:col>11</xdr:col>
      <xdr:colOff>355023</xdr:colOff>
      <xdr:row>35</xdr:row>
      <xdr:rowOff>77931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AC4AA4-1618-789F-3F3D-5A0A2D02A56D}"/>
            </a:ext>
          </a:extLst>
        </xdr:cNvPr>
        <xdr:cNvSpPr txBox="1"/>
      </xdr:nvSpPr>
      <xdr:spPr>
        <a:xfrm>
          <a:off x="1766455" y="5922817"/>
          <a:ext cx="6390409" cy="117763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accent5">
                  <a:lumMod val="75000"/>
                </a:schemeClr>
              </a:solidFill>
            </a:rPr>
            <a:t>Insights:</a:t>
          </a:r>
        </a:p>
        <a:p>
          <a:r>
            <a:rPr lang="en-IN" sz="1100">
              <a:solidFill>
                <a:schemeClr val="tx1"/>
              </a:solidFill>
            </a:rPr>
            <a:t>-</a:t>
          </a:r>
          <a:r>
            <a:rPr lang="en-IN" sz="1100" baseline="0">
              <a:solidFill>
                <a:schemeClr val="tx1"/>
              </a:solidFill>
            </a:rPr>
            <a:t> Over the past year, the highest stock price for KVB was 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</a:t>
          </a:r>
          <a:r>
            <a:rPr lang="en-IN" sz="1100" baseline="0">
              <a:solidFill>
                <a:schemeClr val="tx1"/>
              </a:solidFill>
            </a:rPr>
            <a:t>137.75, while SBI reached a peak of 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</a:t>
          </a:r>
          <a:r>
            <a:rPr lang="en-IN" sz="1100" baseline="0">
              <a:solidFill>
                <a:schemeClr val="tx1"/>
              </a:solidFill>
            </a:rPr>
            <a:t>629.5.</a:t>
          </a:r>
        </a:p>
        <a:p>
          <a:r>
            <a:rPr lang="en-IN" sz="1100" baseline="0">
              <a:solidFill>
                <a:schemeClr val="tx1"/>
              </a:solidFill>
            </a:rPr>
            <a:t>  Additionally, the lowest stock prices during this period were ₹74 for KVB and ₹499.35 for SBI.</a:t>
          </a:r>
        </a:p>
        <a:p>
          <a:endParaRPr lang="en-IN" sz="1100" baseline="0">
            <a:solidFill>
              <a:schemeClr val="tx1"/>
            </a:solidFill>
          </a:endParaRPr>
        </a:p>
        <a:p>
          <a:r>
            <a:rPr lang="en-IN" sz="1100" baseline="0">
              <a:solidFill>
                <a:schemeClr val="tx1"/>
              </a:solidFill>
            </a:rPr>
            <a:t>- KVB had a trading volume of 2.75 crore shares (27,455,580 shares), whereas SBI had a higher trading volume of 5.27 crore shares (52,725,616 shares).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6C168C-A041-495C-80F7-503C1F339040}" autoFormatId="16" applyNumberFormats="0" applyBorderFormats="0" applyFontFormats="0" applyPatternFormats="0" applyAlignmentFormats="0" applyWidthHeightFormats="0">
  <queryTableRefresh nextId="20" unboundColumnsRight="6">
    <queryTableFields count="13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F12FB-5CB0-4064-85A4-0B2C44D7F1FC}" name="KARURVYSYA_NS" displayName="KARURVYSYA_NS" ref="A1:M250" tableType="queryTable" totalsRowShown="0">
  <autoFilter ref="A1:M250" xr:uid="{89AF12FB-5CB0-4064-85A4-0B2C44D7F1FC}"/>
  <tableColumns count="13">
    <tableColumn id="1" xr3:uid="{308FC4F6-D8D0-4D9D-BBAA-77783F771870}" uniqueName="1" name="Date" queryTableFieldId="1" dataDxfId="11"/>
    <tableColumn id="2" xr3:uid="{54D7A1E6-330E-47F6-A39A-9C24012169F0}" uniqueName="2" name="KVB Open" queryTableFieldId="2" dataDxfId="10"/>
    <tableColumn id="3" xr3:uid="{0CDC16D1-317E-45D7-91B7-43513E3CB3D2}" uniqueName="3" name="KVB High" queryTableFieldId="3" dataDxfId="9"/>
    <tableColumn id="4" xr3:uid="{484AF7C1-A792-4BFF-B52F-49DC435403B6}" uniqueName="4" name="KVB Low" queryTableFieldId="4" dataDxfId="8"/>
    <tableColumn id="5" xr3:uid="{16A9FC99-259E-48FB-A552-7B113ED9149A}" uniqueName="5" name="KVB Close" queryTableFieldId="5" dataDxfId="7"/>
    <tableColumn id="6" xr3:uid="{6E7889A6-1903-4607-A618-5E6CC5484BE3}" uniqueName="6" name="KVB Adj Close" queryTableFieldId="6" dataDxfId="6"/>
    <tableColumn id="7" xr3:uid="{5FB5FF81-F18B-4564-A777-7AC29DC3A06F}" uniqueName="7" name="KVB Volume" queryTableFieldId="7" dataDxfId="5"/>
    <tableColumn id="8" xr3:uid="{327C5516-29BB-486F-AF17-F2FBE34E403C}" uniqueName="8" name="SBI Open" queryTableFieldId="8" dataDxfId="4"/>
    <tableColumn id="9" xr3:uid="{A0231DDB-91D7-46AD-883A-406F17623FA9}" uniqueName="9" name="SBI High" queryTableFieldId="9" dataDxfId="3"/>
    <tableColumn id="10" xr3:uid="{27BF4EB6-1FDE-4375-B5C5-C3E499961C31}" uniqueName="10" name="SBI Low" queryTableFieldId="10" dataDxfId="2"/>
    <tableColumn id="11" xr3:uid="{CB21B61B-D936-4B01-884E-656437F049A3}" uniqueName="11" name="SBI Close" queryTableFieldId="11" dataDxfId="1"/>
    <tableColumn id="12" xr3:uid="{47C88775-8E36-4B92-A76D-00A0667CD279}" uniqueName="12" name="SBI Adj Close" queryTableFieldId="12" dataDxfId="0"/>
    <tableColumn id="13" xr3:uid="{78D91CE4-27A6-44F8-8531-825837E5CB12}" uniqueName="13" name="SBI Volum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EB6F-C01B-4836-94F8-52658D295228}">
  <dimension ref="A1:P250"/>
  <sheetViews>
    <sheetView workbookViewId="0">
      <selection activeCell="O19" sqref="O19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8.5703125" bestFit="1" customWidth="1"/>
    <col min="4" max="4" width="11.85546875" customWidth="1"/>
    <col min="5" max="5" width="9.85546875" bestFit="1" customWidth="1"/>
    <col min="6" max="6" width="13.42578125" bestFit="1" customWidth="1"/>
    <col min="7" max="7" width="12" style="3" bestFit="1" customWidth="1"/>
    <col min="8" max="8" width="11.28515625" bestFit="1" customWidth="1"/>
    <col min="9" max="9" width="10.42578125" bestFit="1" customWidth="1"/>
    <col min="10" max="10" width="10" bestFit="1" customWidth="1"/>
    <col min="11" max="11" width="11.28515625" bestFit="1" customWidth="1"/>
    <col min="12" max="12" width="14.7109375" bestFit="1" customWidth="1"/>
    <col min="13" max="13" width="13.42578125" bestFit="1" customWidth="1"/>
    <col min="15" max="15" width="13.8554687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s="1">
        <v>44816</v>
      </c>
      <c r="B2" s="2">
        <v>74.050003000000004</v>
      </c>
      <c r="C2" s="2">
        <v>75.800003000000004</v>
      </c>
      <c r="D2" s="2">
        <v>73.550003000000004</v>
      </c>
      <c r="E2" s="2">
        <v>75.099997999999999</v>
      </c>
      <c r="F2" s="2">
        <v>73.895026999999999</v>
      </c>
      <c r="G2" s="3">
        <v>4224763</v>
      </c>
      <c r="H2" s="2">
        <v>554.90002400000003</v>
      </c>
      <c r="I2" s="2">
        <v>558.59997599999997</v>
      </c>
      <c r="J2" s="2">
        <v>551.25</v>
      </c>
      <c r="K2" s="2">
        <v>554.90002400000003</v>
      </c>
      <c r="L2" s="2">
        <v>544.32244900000001</v>
      </c>
      <c r="M2">
        <v>9677415</v>
      </c>
    </row>
    <row r="3" spans="1:16" x14ac:dyDescent="0.25">
      <c r="A3" s="1">
        <v>44817</v>
      </c>
      <c r="B3" s="2">
        <v>75.5</v>
      </c>
      <c r="C3" s="2">
        <v>78.5</v>
      </c>
      <c r="D3" s="2">
        <v>74.75</v>
      </c>
      <c r="E3" s="2">
        <v>77.900002000000001</v>
      </c>
      <c r="F3" s="2">
        <v>76.650101000000006</v>
      </c>
      <c r="G3" s="3">
        <v>7314051</v>
      </c>
      <c r="H3" s="2">
        <v>560</v>
      </c>
      <c r="I3" s="2">
        <v>560</v>
      </c>
      <c r="J3" s="2">
        <v>553.75</v>
      </c>
      <c r="K3" s="2">
        <v>558</v>
      </c>
      <c r="L3" s="2">
        <v>547.36334199999999</v>
      </c>
      <c r="M3">
        <v>16707275</v>
      </c>
    </row>
    <row r="4" spans="1:16" x14ac:dyDescent="0.25">
      <c r="A4" s="1">
        <v>44818</v>
      </c>
      <c r="B4" s="2">
        <v>76.75</v>
      </c>
      <c r="C4" s="2">
        <v>84.25</v>
      </c>
      <c r="D4" s="2">
        <v>76.150002000000001</v>
      </c>
      <c r="E4" s="2">
        <v>83.300003000000004</v>
      </c>
      <c r="F4" s="2">
        <v>81.963463000000004</v>
      </c>
      <c r="G4" s="3">
        <v>15352795</v>
      </c>
      <c r="H4" s="2">
        <v>550</v>
      </c>
      <c r="I4" s="2">
        <v>574.84997599999997</v>
      </c>
      <c r="J4" s="2">
        <v>549.25</v>
      </c>
      <c r="K4" s="2">
        <v>571.75</v>
      </c>
      <c r="L4" s="2">
        <v>560.85125700000003</v>
      </c>
      <c r="M4">
        <v>21632641</v>
      </c>
    </row>
    <row r="5" spans="1:16" x14ac:dyDescent="0.25">
      <c r="A5" s="1">
        <v>44819</v>
      </c>
      <c r="B5" s="2">
        <v>83.5</v>
      </c>
      <c r="C5" s="2">
        <v>88.949996999999996</v>
      </c>
      <c r="D5" s="2">
        <v>80.300003000000004</v>
      </c>
      <c r="E5" s="2">
        <v>84.75</v>
      </c>
      <c r="F5" s="2">
        <v>83.390190000000004</v>
      </c>
      <c r="G5" s="3">
        <v>26352387</v>
      </c>
      <c r="H5" s="2">
        <v>572.54998799999998</v>
      </c>
      <c r="I5" s="2">
        <v>578.5</v>
      </c>
      <c r="J5" s="2">
        <v>567.90002400000003</v>
      </c>
      <c r="K5" s="2">
        <v>572.15002400000003</v>
      </c>
      <c r="L5" s="2">
        <v>561.243652</v>
      </c>
      <c r="M5">
        <v>12749947</v>
      </c>
    </row>
    <row r="6" spans="1:16" x14ac:dyDescent="0.25">
      <c r="A6" s="1">
        <v>44820</v>
      </c>
      <c r="B6" s="2">
        <v>85</v>
      </c>
      <c r="C6" s="2">
        <v>101.699997</v>
      </c>
      <c r="D6" s="2">
        <v>83.349997999999999</v>
      </c>
      <c r="E6" s="2">
        <v>90.5</v>
      </c>
      <c r="F6" s="2">
        <v>89.047934999999995</v>
      </c>
      <c r="G6" s="3">
        <v>19771126</v>
      </c>
      <c r="H6" s="2">
        <v>569.09997599999997</v>
      </c>
      <c r="I6" s="2">
        <v>574</v>
      </c>
      <c r="J6" s="2">
        <v>560.29998799999998</v>
      </c>
      <c r="K6" s="2">
        <v>561.79998799999998</v>
      </c>
      <c r="L6" s="2">
        <v>551.09088099999997</v>
      </c>
      <c r="M6">
        <v>14739280</v>
      </c>
    </row>
    <row r="7" spans="1:16" x14ac:dyDescent="0.25">
      <c r="A7" s="1">
        <v>44823</v>
      </c>
      <c r="B7" s="2">
        <v>90</v>
      </c>
      <c r="C7" s="2">
        <v>90.699996999999996</v>
      </c>
      <c r="D7" s="2">
        <v>83.75</v>
      </c>
      <c r="E7" s="2">
        <v>84.599997999999999</v>
      </c>
      <c r="F7" s="2">
        <v>83.242598999999998</v>
      </c>
      <c r="G7" s="3">
        <v>16592631</v>
      </c>
      <c r="H7" s="2">
        <v>560.70001200000002</v>
      </c>
      <c r="I7" s="2">
        <v>574.40002400000003</v>
      </c>
      <c r="J7" s="2">
        <v>559.54998799999998</v>
      </c>
      <c r="K7" s="2">
        <v>572.25</v>
      </c>
      <c r="L7" s="2">
        <v>561.34173599999997</v>
      </c>
      <c r="M7">
        <v>11194003</v>
      </c>
    </row>
    <row r="8" spans="1:16" x14ac:dyDescent="0.25">
      <c r="A8" s="1">
        <v>44824</v>
      </c>
      <c r="B8" s="2">
        <v>85.800003000000004</v>
      </c>
      <c r="C8" s="2">
        <v>87.800003000000004</v>
      </c>
      <c r="D8" s="2">
        <v>84.650002000000001</v>
      </c>
      <c r="E8" s="2">
        <v>85.699996999999996</v>
      </c>
      <c r="F8" s="2">
        <v>84.324950999999999</v>
      </c>
      <c r="G8" s="3">
        <v>9683636</v>
      </c>
      <c r="H8" s="2">
        <v>577.95001200000002</v>
      </c>
      <c r="I8" s="2">
        <v>577.95001200000002</v>
      </c>
      <c r="J8" s="2">
        <v>572.84997599999997</v>
      </c>
      <c r="K8" s="2">
        <v>574.04998799999998</v>
      </c>
      <c r="L8" s="2">
        <v>563.10736099999997</v>
      </c>
      <c r="M8">
        <v>8484017</v>
      </c>
    </row>
    <row r="9" spans="1:16" x14ac:dyDescent="0.25">
      <c r="A9" s="1">
        <v>44825</v>
      </c>
      <c r="B9" s="2">
        <v>85.699996999999996</v>
      </c>
      <c r="C9" s="2">
        <v>86.5</v>
      </c>
      <c r="D9" s="2">
        <v>80.199996999999996</v>
      </c>
      <c r="E9" s="2">
        <v>82</v>
      </c>
      <c r="F9" s="2">
        <v>80.684319000000002</v>
      </c>
      <c r="G9" s="3">
        <v>5928135</v>
      </c>
      <c r="H9" s="2">
        <v>575</v>
      </c>
      <c r="I9" s="2">
        <v>577.29998799999998</v>
      </c>
      <c r="J9" s="2">
        <v>565.40002400000003</v>
      </c>
      <c r="K9" s="2">
        <v>569.70001200000002</v>
      </c>
      <c r="L9" s="2">
        <v>558.84033199999999</v>
      </c>
      <c r="M9">
        <v>9392526</v>
      </c>
    </row>
    <row r="10" spans="1:16" x14ac:dyDescent="0.25">
      <c r="A10" s="1">
        <v>44826</v>
      </c>
      <c r="B10" s="2">
        <v>81.699996999999996</v>
      </c>
      <c r="C10" s="2">
        <v>85.5</v>
      </c>
      <c r="D10" s="2">
        <v>80.849997999999999</v>
      </c>
      <c r="E10" s="2">
        <v>85</v>
      </c>
      <c r="F10" s="2">
        <v>83.636184999999998</v>
      </c>
      <c r="G10" s="3">
        <v>8880506</v>
      </c>
      <c r="H10" s="2">
        <v>566.75</v>
      </c>
      <c r="I10" s="2">
        <v>574</v>
      </c>
      <c r="J10" s="2">
        <v>562</v>
      </c>
      <c r="K10" s="2">
        <v>567.29998799999998</v>
      </c>
      <c r="L10" s="2">
        <v>556.48608400000001</v>
      </c>
      <c r="M10">
        <v>11869435</v>
      </c>
    </row>
    <row r="11" spans="1:16" x14ac:dyDescent="0.25">
      <c r="A11" s="1">
        <v>44827</v>
      </c>
      <c r="B11" s="2">
        <v>85.300003000000004</v>
      </c>
      <c r="C11" s="2">
        <v>85.900002000000001</v>
      </c>
      <c r="D11" s="2">
        <v>82</v>
      </c>
      <c r="E11" s="2">
        <v>84.300003000000004</v>
      </c>
      <c r="F11" s="2">
        <v>82.947417999999999</v>
      </c>
      <c r="G11" s="3">
        <v>8465703</v>
      </c>
      <c r="H11" s="2">
        <v>564.79998799999998</v>
      </c>
      <c r="I11" s="2">
        <v>568</v>
      </c>
      <c r="J11" s="2">
        <v>549.5</v>
      </c>
      <c r="K11" s="2">
        <v>550.59997599999997</v>
      </c>
      <c r="L11" s="2">
        <v>540.10437000000002</v>
      </c>
      <c r="M11">
        <v>12563239</v>
      </c>
    </row>
    <row r="12" spans="1:16" x14ac:dyDescent="0.25">
      <c r="A12" s="1">
        <v>44830</v>
      </c>
      <c r="B12" s="2">
        <v>79.099997999999999</v>
      </c>
      <c r="C12" s="2">
        <v>81.900002000000001</v>
      </c>
      <c r="D12" s="2">
        <v>78.5</v>
      </c>
      <c r="E12" s="2">
        <v>79.300003000000004</v>
      </c>
      <c r="F12" s="2">
        <v>78.027641000000003</v>
      </c>
      <c r="G12" s="3">
        <v>8946288</v>
      </c>
      <c r="H12" s="2">
        <v>545.79998799999998</v>
      </c>
      <c r="I12" s="2">
        <v>549</v>
      </c>
      <c r="J12" s="2">
        <v>533</v>
      </c>
      <c r="K12" s="2">
        <v>543.29998799999998</v>
      </c>
      <c r="L12" s="2">
        <v>532.94354199999998</v>
      </c>
      <c r="M12">
        <v>16158750</v>
      </c>
    </row>
    <row r="13" spans="1:16" x14ac:dyDescent="0.25">
      <c r="A13" s="1">
        <v>44831</v>
      </c>
      <c r="B13" s="2">
        <v>80.75</v>
      </c>
      <c r="C13" s="2">
        <v>81.5</v>
      </c>
      <c r="D13" s="2">
        <v>78</v>
      </c>
      <c r="E13" s="2">
        <v>79.849997999999999</v>
      </c>
      <c r="F13" s="2">
        <v>78.568809999999999</v>
      </c>
      <c r="G13" s="3">
        <v>6718177</v>
      </c>
      <c r="H13" s="2">
        <v>544.54998799999998</v>
      </c>
      <c r="I13" s="2">
        <v>550.90002400000003</v>
      </c>
      <c r="J13" s="2">
        <v>533.20001200000002</v>
      </c>
      <c r="K13" s="2">
        <v>536.5</v>
      </c>
      <c r="L13" s="2">
        <v>526.27319299999999</v>
      </c>
      <c r="M13">
        <v>11066799</v>
      </c>
    </row>
    <row r="14" spans="1:16" x14ac:dyDescent="0.25">
      <c r="A14" s="1">
        <v>44832</v>
      </c>
      <c r="B14" s="2">
        <v>77.800003000000004</v>
      </c>
      <c r="C14" s="2">
        <v>80.900002000000001</v>
      </c>
      <c r="D14" s="2">
        <v>77.25</v>
      </c>
      <c r="E14" s="2">
        <v>80.199996999999996</v>
      </c>
      <c r="F14" s="2">
        <v>78.913193000000007</v>
      </c>
      <c r="G14" s="3">
        <v>5201611</v>
      </c>
      <c r="H14" s="2">
        <v>532.90002400000003</v>
      </c>
      <c r="I14" s="2">
        <v>539.79998799999998</v>
      </c>
      <c r="J14" s="2">
        <v>520.34997599999997</v>
      </c>
      <c r="K14" s="2">
        <v>524.84997599999997</v>
      </c>
      <c r="L14" s="2">
        <v>514.84521500000005</v>
      </c>
      <c r="M14">
        <v>12233485</v>
      </c>
      <c r="O14" s="3">
        <f>MIN(D:D)</f>
        <v>73.550003000000004</v>
      </c>
      <c r="P14" t="s">
        <v>18</v>
      </c>
    </row>
    <row r="15" spans="1:16" x14ac:dyDescent="0.25">
      <c r="A15" s="1">
        <v>44833</v>
      </c>
      <c r="B15" s="2">
        <v>81.449996999999996</v>
      </c>
      <c r="C15" s="2">
        <v>82.449996999999996</v>
      </c>
      <c r="D15" s="2">
        <v>76.800003000000004</v>
      </c>
      <c r="E15" s="2">
        <v>78.25</v>
      </c>
      <c r="F15" s="2">
        <v>76.994484</v>
      </c>
      <c r="G15" s="3">
        <v>6327686</v>
      </c>
      <c r="H15" s="2">
        <v>529</v>
      </c>
      <c r="I15" s="2">
        <v>535.70001200000002</v>
      </c>
      <c r="J15" s="2">
        <v>519.54998799999998</v>
      </c>
      <c r="K15" s="2">
        <v>521.75</v>
      </c>
      <c r="L15" s="2">
        <v>511.80435199999999</v>
      </c>
      <c r="M15">
        <v>17310168</v>
      </c>
    </row>
    <row r="16" spans="1:16" x14ac:dyDescent="0.25">
      <c r="A16" s="1">
        <v>44834</v>
      </c>
      <c r="B16" s="2">
        <v>78.25</v>
      </c>
      <c r="C16" s="2">
        <v>82.400002000000001</v>
      </c>
      <c r="D16" s="2">
        <v>77.650002000000001</v>
      </c>
      <c r="E16" s="2">
        <v>81.5</v>
      </c>
      <c r="F16" s="2">
        <v>80.192336999999995</v>
      </c>
      <c r="G16" s="3">
        <v>6300771</v>
      </c>
      <c r="H16" s="2">
        <v>524</v>
      </c>
      <c r="I16" s="2">
        <v>536.90002400000003</v>
      </c>
      <c r="J16" s="2">
        <v>516.15002400000003</v>
      </c>
      <c r="K16" s="2">
        <v>530.59997599999997</v>
      </c>
      <c r="L16" s="2">
        <v>520.48559599999999</v>
      </c>
      <c r="M16">
        <v>17466950</v>
      </c>
    </row>
    <row r="17" spans="1:15" x14ac:dyDescent="0.25">
      <c r="A17" s="1">
        <v>44837</v>
      </c>
      <c r="B17" s="2">
        <v>81.300003000000004</v>
      </c>
      <c r="C17" s="2">
        <v>82.449996999999996</v>
      </c>
      <c r="D17" s="2">
        <v>78.400002000000001</v>
      </c>
      <c r="E17" s="2">
        <v>78.849997999999999</v>
      </c>
      <c r="F17" s="2">
        <v>77.584854000000007</v>
      </c>
      <c r="G17" s="3">
        <v>4079977</v>
      </c>
      <c r="H17" s="2">
        <v>527.59997599999997</v>
      </c>
      <c r="I17" s="2">
        <v>531.65002400000003</v>
      </c>
      <c r="J17" s="2">
        <v>518.5</v>
      </c>
      <c r="K17" s="2">
        <v>519.75</v>
      </c>
      <c r="L17" s="2">
        <v>509.842468</v>
      </c>
      <c r="M17">
        <v>9351162</v>
      </c>
    </row>
    <row r="18" spans="1:15" x14ac:dyDescent="0.25">
      <c r="A18" s="1">
        <v>44838</v>
      </c>
      <c r="B18" s="2">
        <v>80.849997999999999</v>
      </c>
      <c r="C18" s="2">
        <v>81.5</v>
      </c>
      <c r="D18" s="2">
        <v>79.699996999999996</v>
      </c>
      <c r="E18" s="2">
        <v>80.900002000000001</v>
      </c>
      <c r="F18" s="2">
        <v>79.601967000000002</v>
      </c>
      <c r="G18" s="3">
        <v>3375723</v>
      </c>
      <c r="H18" s="2">
        <v>533</v>
      </c>
      <c r="I18" s="2">
        <v>535.79998799999998</v>
      </c>
      <c r="J18" s="2">
        <v>527.79998799999998</v>
      </c>
      <c r="K18" s="2">
        <v>532.70001200000002</v>
      </c>
      <c r="L18" s="2">
        <v>522.54565400000001</v>
      </c>
      <c r="M18">
        <v>8745887</v>
      </c>
      <c r="O18">
        <f>MIN(J:J)</f>
        <v>499.35000600000001</v>
      </c>
    </row>
    <row r="19" spans="1:15" x14ac:dyDescent="0.25">
      <c r="A19" s="1">
        <v>44840</v>
      </c>
      <c r="B19" s="2">
        <v>81.849997999999999</v>
      </c>
      <c r="C19" s="2">
        <v>82</v>
      </c>
      <c r="D19" s="2">
        <v>80.900002000000001</v>
      </c>
      <c r="E19" s="2">
        <v>81.599997999999999</v>
      </c>
      <c r="F19" s="2">
        <v>80.290733000000003</v>
      </c>
      <c r="G19" s="3">
        <v>2978336</v>
      </c>
      <c r="H19" s="2">
        <v>534.59997599999997</v>
      </c>
      <c r="I19" s="2">
        <v>541.79998799999998</v>
      </c>
      <c r="J19" s="2">
        <v>534.59997599999997</v>
      </c>
      <c r="K19" s="2">
        <v>537.29998799999998</v>
      </c>
      <c r="L19" s="2">
        <v>527.05792199999996</v>
      </c>
      <c r="M19">
        <v>9507322</v>
      </c>
    </row>
    <row r="20" spans="1:15" x14ac:dyDescent="0.25">
      <c r="A20" s="1">
        <v>44841</v>
      </c>
      <c r="B20" s="2">
        <v>81.599997999999999</v>
      </c>
      <c r="C20" s="2">
        <v>84.75</v>
      </c>
      <c r="D20" s="2">
        <v>81.150002000000001</v>
      </c>
      <c r="E20" s="2">
        <v>84.099997999999999</v>
      </c>
      <c r="F20" s="2">
        <v>82.750618000000003</v>
      </c>
      <c r="G20" s="3">
        <v>5254284</v>
      </c>
      <c r="H20" s="2">
        <v>535.5</v>
      </c>
      <c r="I20" s="2">
        <v>535.59997599999997</v>
      </c>
      <c r="J20" s="2">
        <v>526.54998799999998</v>
      </c>
      <c r="K20" s="2">
        <v>530.20001200000002</v>
      </c>
      <c r="L20" s="2">
        <v>520.09326199999998</v>
      </c>
      <c r="M20">
        <v>11065307</v>
      </c>
    </row>
    <row r="21" spans="1:15" x14ac:dyDescent="0.25">
      <c r="A21" s="1">
        <v>44844</v>
      </c>
      <c r="B21" s="2">
        <v>83.5</v>
      </c>
      <c r="C21" s="2">
        <v>84.599997999999999</v>
      </c>
      <c r="D21" s="2">
        <v>82.050003000000004</v>
      </c>
      <c r="E21" s="2">
        <v>83.5</v>
      </c>
      <c r="F21" s="2">
        <v>82.160247999999996</v>
      </c>
      <c r="G21" s="3">
        <v>3644893</v>
      </c>
      <c r="H21" s="2">
        <v>525.70001200000002</v>
      </c>
      <c r="I21" s="2">
        <v>533.90002400000003</v>
      </c>
      <c r="J21" s="2">
        <v>522.20001200000002</v>
      </c>
      <c r="K21" s="2">
        <v>530.75</v>
      </c>
      <c r="L21" s="2">
        <v>520.63281300000006</v>
      </c>
      <c r="M21">
        <v>9649292</v>
      </c>
    </row>
    <row r="22" spans="1:15" x14ac:dyDescent="0.25">
      <c r="A22" s="1">
        <v>44845</v>
      </c>
      <c r="B22" s="2">
        <v>83.5</v>
      </c>
      <c r="C22" s="2">
        <v>84</v>
      </c>
      <c r="D22" s="2">
        <v>82.150002000000001</v>
      </c>
      <c r="E22" s="2">
        <v>82.5</v>
      </c>
      <c r="F22" s="2">
        <v>81.176292000000004</v>
      </c>
      <c r="G22" s="3">
        <v>3125683</v>
      </c>
      <c r="H22" s="2">
        <v>530.75</v>
      </c>
      <c r="I22" s="2">
        <v>533.70001200000002</v>
      </c>
      <c r="J22" s="2">
        <v>525.5</v>
      </c>
      <c r="K22" s="2">
        <v>527.40002400000003</v>
      </c>
      <c r="L22" s="2">
        <v>517.34667999999999</v>
      </c>
      <c r="M22">
        <v>10825440</v>
      </c>
    </row>
    <row r="23" spans="1:15" x14ac:dyDescent="0.25">
      <c r="A23" s="1">
        <v>44846</v>
      </c>
      <c r="B23" s="2">
        <v>83.5</v>
      </c>
      <c r="C23" s="2">
        <v>83.5</v>
      </c>
      <c r="D23" s="2">
        <v>82.150002000000001</v>
      </c>
      <c r="E23" s="2">
        <v>82.75</v>
      </c>
      <c r="F23" s="2">
        <v>81.422286999999997</v>
      </c>
      <c r="G23" s="3">
        <v>3203729</v>
      </c>
      <c r="H23" s="2">
        <v>530</v>
      </c>
      <c r="I23" s="2">
        <v>535</v>
      </c>
      <c r="J23" s="2">
        <v>526</v>
      </c>
      <c r="K23" s="2">
        <v>533.79998799999998</v>
      </c>
      <c r="L23" s="2">
        <v>523.62463400000001</v>
      </c>
      <c r="M23">
        <v>8522604</v>
      </c>
    </row>
    <row r="24" spans="1:15" x14ac:dyDescent="0.25">
      <c r="A24" s="1">
        <v>44847</v>
      </c>
      <c r="B24" s="2">
        <v>82.650002000000001</v>
      </c>
      <c r="C24" s="2">
        <v>84</v>
      </c>
      <c r="D24" s="2">
        <v>82.349997999999999</v>
      </c>
      <c r="E24" s="2">
        <v>82.800003000000004</v>
      </c>
      <c r="F24" s="2">
        <v>81.471480999999997</v>
      </c>
      <c r="G24" s="3">
        <v>3119060</v>
      </c>
      <c r="H24" s="2">
        <v>533</v>
      </c>
      <c r="I24" s="2">
        <v>533.79998799999998</v>
      </c>
      <c r="J24" s="2">
        <v>520.20001200000002</v>
      </c>
      <c r="K24" s="2">
        <v>521.45001200000002</v>
      </c>
      <c r="L24" s="2">
        <v>511.51007099999998</v>
      </c>
      <c r="M24">
        <v>12972765</v>
      </c>
    </row>
    <row r="25" spans="1:15" x14ac:dyDescent="0.25">
      <c r="A25" s="1">
        <v>44848</v>
      </c>
      <c r="B25" s="2">
        <v>84</v>
      </c>
      <c r="C25" s="2">
        <v>87.599997999999999</v>
      </c>
      <c r="D25" s="2">
        <v>82.900002000000001</v>
      </c>
      <c r="E25" s="2">
        <v>84</v>
      </c>
      <c r="F25" s="2">
        <v>82.652229000000005</v>
      </c>
      <c r="G25" s="3">
        <v>9065175</v>
      </c>
      <c r="H25" s="2">
        <v>530.20001200000002</v>
      </c>
      <c r="I25" s="2">
        <v>534.84997599999997</v>
      </c>
      <c r="J25" s="2">
        <v>526</v>
      </c>
      <c r="K25" s="2">
        <v>527.20001200000002</v>
      </c>
      <c r="L25" s="2">
        <v>517.15045199999997</v>
      </c>
      <c r="M25">
        <v>8545479</v>
      </c>
    </row>
    <row r="26" spans="1:15" x14ac:dyDescent="0.25">
      <c r="A26" s="1">
        <v>44851</v>
      </c>
      <c r="B26" s="2">
        <v>83.199996999999996</v>
      </c>
      <c r="C26" s="2">
        <v>85.900002000000001</v>
      </c>
      <c r="D26" s="2">
        <v>83.150002000000001</v>
      </c>
      <c r="E26" s="2">
        <v>85.400002000000001</v>
      </c>
      <c r="F26" s="2">
        <v>84.029762000000005</v>
      </c>
      <c r="G26" s="3">
        <v>6059517</v>
      </c>
      <c r="H26" s="2">
        <v>526.40002400000003</v>
      </c>
      <c r="I26" s="2">
        <v>544.70001200000002</v>
      </c>
      <c r="J26" s="2">
        <v>524.20001200000002</v>
      </c>
      <c r="K26" s="2">
        <v>543.65002400000003</v>
      </c>
      <c r="L26" s="2">
        <v>533.28692599999999</v>
      </c>
      <c r="M26">
        <v>13485349</v>
      </c>
    </row>
    <row r="27" spans="1:15" x14ac:dyDescent="0.25">
      <c r="A27" s="1">
        <v>44852</v>
      </c>
      <c r="B27" s="2">
        <v>86.400002000000001</v>
      </c>
      <c r="C27" s="2">
        <v>93.849997999999999</v>
      </c>
      <c r="D27" s="2">
        <v>85.75</v>
      </c>
      <c r="E27" s="2">
        <v>92.75</v>
      </c>
      <c r="F27" s="2">
        <v>91.261832999999996</v>
      </c>
      <c r="G27" s="3">
        <v>15511682</v>
      </c>
      <c r="H27" s="2">
        <v>547.09997599999997</v>
      </c>
      <c r="I27" s="2">
        <v>563.5</v>
      </c>
      <c r="J27" s="2">
        <v>546.75</v>
      </c>
      <c r="K27" s="2">
        <v>562.45001200000002</v>
      </c>
      <c r="L27" s="2">
        <v>551.72851600000001</v>
      </c>
      <c r="M27">
        <v>20440781</v>
      </c>
    </row>
    <row r="28" spans="1:15" x14ac:dyDescent="0.25">
      <c r="A28" s="1">
        <v>44853</v>
      </c>
      <c r="B28" s="2">
        <v>93.650002000000001</v>
      </c>
      <c r="C28" s="2">
        <v>95.099997999999999</v>
      </c>
      <c r="D28" s="2">
        <v>90</v>
      </c>
      <c r="E28" s="2">
        <v>90.650002000000001</v>
      </c>
      <c r="F28" s="2">
        <v>89.195533999999995</v>
      </c>
      <c r="G28" s="3">
        <v>10715740</v>
      </c>
      <c r="H28" s="2">
        <v>563</v>
      </c>
      <c r="I28" s="2">
        <v>563.45001200000002</v>
      </c>
      <c r="J28" s="2">
        <v>551.54998799999998</v>
      </c>
      <c r="K28" s="2">
        <v>553.40002400000003</v>
      </c>
      <c r="L28" s="2">
        <v>542.85107400000004</v>
      </c>
      <c r="M28">
        <v>9540583</v>
      </c>
    </row>
    <row r="29" spans="1:15" x14ac:dyDescent="0.25">
      <c r="A29" s="1">
        <v>44854</v>
      </c>
      <c r="B29" s="2">
        <v>90.75</v>
      </c>
      <c r="C29" s="2">
        <v>93.5</v>
      </c>
      <c r="D29" s="2">
        <v>88.550003000000004</v>
      </c>
      <c r="E29" s="2">
        <v>92.25</v>
      </c>
      <c r="F29" s="2">
        <v>90.769858999999997</v>
      </c>
      <c r="G29" s="3">
        <v>7306030</v>
      </c>
      <c r="H29" s="2">
        <v>552</v>
      </c>
      <c r="I29" s="2">
        <v>556.79998799999998</v>
      </c>
      <c r="J29" s="2">
        <v>545.29998799999998</v>
      </c>
      <c r="K29" s="2">
        <v>555.40002400000003</v>
      </c>
      <c r="L29" s="2">
        <v>544.81292699999995</v>
      </c>
      <c r="M29">
        <v>11225588</v>
      </c>
    </row>
    <row r="30" spans="1:15" x14ac:dyDescent="0.25">
      <c r="A30" s="1">
        <v>44855</v>
      </c>
      <c r="B30" s="2">
        <v>93.5</v>
      </c>
      <c r="C30" s="2">
        <v>94.25</v>
      </c>
      <c r="D30" s="2">
        <v>88.050003000000004</v>
      </c>
      <c r="E30" s="2">
        <v>90.949996999999996</v>
      </c>
      <c r="F30" s="2">
        <v>89.490714999999994</v>
      </c>
      <c r="G30" s="3">
        <v>13280683</v>
      </c>
      <c r="H30" s="2">
        <v>557.25</v>
      </c>
      <c r="I30" s="2">
        <v>565.79998799999998</v>
      </c>
      <c r="J30" s="2">
        <v>557.25</v>
      </c>
      <c r="K30" s="2">
        <v>560.84997599999997</v>
      </c>
      <c r="L30" s="2">
        <v>550.158997</v>
      </c>
      <c r="M30">
        <v>11767639</v>
      </c>
    </row>
    <row r="31" spans="1:15" x14ac:dyDescent="0.25">
      <c r="A31" s="1">
        <v>44858</v>
      </c>
      <c r="B31" s="2">
        <v>93</v>
      </c>
      <c r="C31" s="2">
        <v>93.849997999999999</v>
      </c>
      <c r="D31" s="2">
        <v>90.199996999999996</v>
      </c>
      <c r="E31" s="2">
        <v>91.400002000000001</v>
      </c>
      <c r="F31" s="2">
        <v>89.933494999999994</v>
      </c>
      <c r="G31" s="3">
        <v>1637968</v>
      </c>
      <c r="H31" s="2">
        <v>567</v>
      </c>
      <c r="I31" s="2">
        <v>572.5</v>
      </c>
      <c r="J31" s="2">
        <v>565.90002400000003</v>
      </c>
      <c r="K31" s="2">
        <v>570.5</v>
      </c>
      <c r="L31" s="2">
        <v>559.62506099999996</v>
      </c>
      <c r="M31">
        <v>3692065</v>
      </c>
    </row>
    <row r="32" spans="1:15" x14ac:dyDescent="0.25">
      <c r="A32" s="1">
        <v>44859</v>
      </c>
      <c r="B32" s="2">
        <v>91.5</v>
      </c>
      <c r="C32" s="2">
        <v>93.699996999999996</v>
      </c>
      <c r="D32" s="2">
        <v>90.349997999999999</v>
      </c>
      <c r="E32" s="2">
        <v>92.550003000000004</v>
      </c>
      <c r="F32" s="2">
        <v>91.065048000000004</v>
      </c>
      <c r="G32" s="3">
        <v>6248002</v>
      </c>
      <c r="H32" s="2">
        <v>572.5</v>
      </c>
      <c r="I32" s="2">
        <v>586.20001200000002</v>
      </c>
      <c r="J32" s="2">
        <v>568</v>
      </c>
      <c r="K32" s="2">
        <v>578.54998799999998</v>
      </c>
      <c r="L32" s="2">
        <v>567.52160600000002</v>
      </c>
      <c r="M32">
        <v>19899324</v>
      </c>
    </row>
    <row r="33" spans="1:13" x14ac:dyDescent="0.25">
      <c r="A33" s="1">
        <v>44861</v>
      </c>
      <c r="B33" s="2">
        <v>94</v>
      </c>
      <c r="C33" s="2">
        <v>100.900002</v>
      </c>
      <c r="D33" s="2">
        <v>93.650002000000001</v>
      </c>
      <c r="E33" s="2">
        <v>100.300003</v>
      </c>
      <c r="F33" s="2">
        <v>98.690697</v>
      </c>
      <c r="G33" s="3">
        <v>25358225</v>
      </c>
      <c r="H33" s="2">
        <v>583.95001200000002</v>
      </c>
      <c r="I33" s="2">
        <v>585</v>
      </c>
      <c r="J33" s="2">
        <v>577.59997599999997</v>
      </c>
      <c r="K33" s="2">
        <v>579.65002400000003</v>
      </c>
      <c r="L33" s="2">
        <v>568.60064699999998</v>
      </c>
      <c r="M33">
        <v>13613533</v>
      </c>
    </row>
    <row r="34" spans="1:13" x14ac:dyDescent="0.25">
      <c r="A34" s="1">
        <v>44862</v>
      </c>
      <c r="B34" s="2">
        <v>100.349998</v>
      </c>
      <c r="C34" s="2">
        <v>100.550003</v>
      </c>
      <c r="D34" s="2">
        <v>96.650002000000001</v>
      </c>
      <c r="E34" s="2">
        <v>97.849997999999999</v>
      </c>
      <c r="F34" s="2">
        <v>96.280006</v>
      </c>
      <c r="G34" s="3">
        <v>9624928</v>
      </c>
      <c r="H34" s="2">
        <v>579.95001200000002</v>
      </c>
      <c r="I34" s="2">
        <v>582.65002400000003</v>
      </c>
      <c r="J34" s="2">
        <v>567</v>
      </c>
      <c r="K34" s="2">
        <v>570.75</v>
      </c>
      <c r="L34" s="2">
        <v>559.87030000000004</v>
      </c>
      <c r="M34">
        <v>10043644</v>
      </c>
    </row>
    <row r="35" spans="1:13" x14ac:dyDescent="0.25">
      <c r="A35" s="1">
        <v>44865</v>
      </c>
      <c r="B35" s="2">
        <v>98.849997999999999</v>
      </c>
      <c r="C35" s="2">
        <v>104.75</v>
      </c>
      <c r="D35" s="2">
        <v>98.199996999999996</v>
      </c>
      <c r="E35" s="2">
        <v>104</v>
      </c>
      <c r="F35" s="2">
        <v>102.331329</v>
      </c>
      <c r="G35" s="3">
        <v>21126965</v>
      </c>
      <c r="H35" s="2">
        <v>574.95001200000002</v>
      </c>
      <c r="I35" s="2">
        <v>577.45001200000002</v>
      </c>
      <c r="J35" s="2">
        <v>568.40002400000003</v>
      </c>
      <c r="K35" s="2">
        <v>573.79998799999998</v>
      </c>
      <c r="L35" s="2">
        <v>562.86218299999996</v>
      </c>
      <c r="M35">
        <v>9894639</v>
      </c>
    </row>
    <row r="36" spans="1:13" x14ac:dyDescent="0.25">
      <c r="A36" s="1">
        <v>44866</v>
      </c>
      <c r="B36" s="2">
        <v>104.449997</v>
      </c>
      <c r="C36" s="2">
        <v>106</v>
      </c>
      <c r="D36" s="2">
        <v>99</v>
      </c>
      <c r="E36" s="2">
        <v>99.75</v>
      </c>
      <c r="F36" s="2">
        <v>98.149520999999993</v>
      </c>
      <c r="G36" s="3">
        <v>12534723</v>
      </c>
      <c r="H36" s="2">
        <v>576.34997599999997</v>
      </c>
      <c r="I36" s="2">
        <v>585.75</v>
      </c>
      <c r="J36" s="2">
        <v>574.59997599999997</v>
      </c>
      <c r="K36" s="2">
        <v>576.90002400000003</v>
      </c>
      <c r="L36" s="2">
        <v>565.90307600000006</v>
      </c>
      <c r="M36">
        <v>12069579</v>
      </c>
    </row>
    <row r="37" spans="1:13" x14ac:dyDescent="0.25">
      <c r="A37" s="1">
        <v>44867</v>
      </c>
      <c r="B37" s="2">
        <v>101</v>
      </c>
      <c r="C37" s="2">
        <v>101.650002</v>
      </c>
      <c r="D37" s="2">
        <v>97</v>
      </c>
      <c r="E37" s="2">
        <v>97.699996999999996</v>
      </c>
      <c r="F37" s="2">
        <v>96.132407999999998</v>
      </c>
      <c r="G37" s="3">
        <v>6236116</v>
      </c>
      <c r="H37" s="2">
        <v>575.90002400000003</v>
      </c>
      <c r="I37" s="2">
        <v>578.95001200000002</v>
      </c>
      <c r="J37" s="2">
        <v>569.90002400000003</v>
      </c>
      <c r="K37" s="2">
        <v>573.84997599999997</v>
      </c>
      <c r="L37" s="2">
        <v>562.91119400000002</v>
      </c>
      <c r="M37">
        <v>10241440</v>
      </c>
    </row>
    <row r="38" spans="1:13" x14ac:dyDescent="0.25">
      <c r="A38" s="1">
        <v>44868</v>
      </c>
      <c r="B38" s="2">
        <v>97.849997999999999</v>
      </c>
      <c r="C38" s="2">
        <v>102.349998</v>
      </c>
      <c r="D38" s="2">
        <v>97.349997999999999</v>
      </c>
      <c r="E38" s="2">
        <v>100.949997</v>
      </c>
      <c r="F38" s="2">
        <v>99.330260999999993</v>
      </c>
      <c r="G38" s="3">
        <v>10295722</v>
      </c>
      <c r="H38" s="2">
        <v>569</v>
      </c>
      <c r="I38" s="2">
        <v>587.95001200000002</v>
      </c>
      <c r="J38" s="2">
        <v>568</v>
      </c>
      <c r="K38" s="2">
        <v>584.90002400000003</v>
      </c>
      <c r="L38" s="2">
        <v>573.75061000000005</v>
      </c>
      <c r="M38">
        <v>17557998</v>
      </c>
    </row>
    <row r="39" spans="1:13" x14ac:dyDescent="0.25">
      <c r="A39" s="1">
        <v>44869</v>
      </c>
      <c r="B39" s="2">
        <v>101.5</v>
      </c>
      <c r="C39" s="2">
        <v>102</v>
      </c>
      <c r="D39" s="2">
        <v>99.599997999999999</v>
      </c>
      <c r="E39" s="2">
        <v>100.25</v>
      </c>
      <c r="F39" s="2">
        <v>98.641495000000006</v>
      </c>
      <c r="G39" s="3">
        <v>5525170</v>
      </c>
      <c r="H39" s="2">
        <v>586</v>
      </c>
      <c r="I39" s="2">
        <v>596.95001200000002</v>
      </c>
      <c r="J39" s="2">
        <v>580.40002400000003</v>
      </c>
      <c r="K39" s="2">
        <v>593.95001200000002</v>
      </c>
      <c r="L39" s="2">
        <v>582.62805200000003</v>
      </c>
      <c r="M39">
        <v>25759031</v>
      </c>
    </row>
    <row r="40" spans="1:13" x14ac:dyDescent="0.25">
      <c r="A40" s="1">
        <v>44872</v>
      </c>
      <c r="B40" s="2">
        <v>101.199997</v>
      </c>
      <c r="C40" s="2">
        <v>104.5</v>
      </c>
      <c r="D40" s="2">
        <v>101</v>
      </c>
      <c r="E40" s="2">
        <v>103.099998</v>
      </c>
      <c r="F40" s="2">
        <v>101.44577</v>
      </c>
      <c r="G40" s="3">
        <v>9305552</v>
      </c>
      <c r="H40" s="2">
        <v>613</v>
      </c>
      <c r="I40" s="2">
        <v>622.70001200000002</v>
      </c>
      <c r="J40" s="2">
        <v>607.70001200000002</v>
      </c>
      <c r="K40" s="2">
        <v>614.15002400000003</v>
      </c>
      <c r="L40" s="2">
        <v>602.44305399999996</v>
      </c>
      <c r="M40">
        <v>44265903</v>
      </c>
    </row>
    <row r="41" spans="1:13" x14ac:dyDescent="0.25">
      <c r="A41" s="1">
        <v>44874</v>
      </c>
      <c r="B41" s="2">
        <v>103.800003</v>
      </c>
      <c r="C41" s="2">
        <v>104.5</v>
      </c>
      <c r="D41" s="2">
        <v>98.699996999999996</v>
      </c>
      <c r="E41" s="2">
        <v>99.550003000000004</v>
      </c>
      <c r="F41" s="2">
        <v>97.952727999999993</v>
      </c>
      <c r="G41" s="3">
        <v>6870297</v>
      </c>
      <c r="H41" s="2">
        <v>621</v>
      </c>
      <c r="I41" s="2">
        <v>621</v>
      </c>
      <c r="J41" s="2">
        <v>610.54998799999998</v>
      </c>
      <c r="K41" s="2">
        <v>615.54998799999998</v>
      </c>
      <c r="L41" s="2">
        <v>603.816284</v>
      </c>
      <c r="M41">
        <v>18939854</v>
      </c>
    </row>
    <row r="42" spans="1:13" x14ac:dyDescent="0.25">
      <c r="A42" s="1">
        <v>44875</v>
      </c>
      <c r="B42" s="2">
        <v>99.550003000000004</v>
      </c>
      <c r="C42" s="2">
        <v>100.900002</v>
      </c>
      <c r="D42" s="2">
        <v>93.400002000000001</v>
      </c>
      <c r="E42" s="2">
        <v>95.400002000000001</v>
      </c>
      <c r="F42" s="2">
        <v>93.869315999999998</v>
      </c>
      <c r="G42" s="3">
        <v>8327795</v>
      </c>
      <c r="H42" s="2">
        <v>613.09997599999997</v>
      </c>
      <c r="I42" s="2">
        <v>615.09997599999997</v>
      </c>
      <c r="J42" s="2">
        <v>602.20001200000002</v>
      </c>
      <c r="K42" s="2">
        <v>605.75</v>
      </c>
      <c r="L42" s="2">
        <v>594.203125</v>
      </c>
      <c r="M42">
        <v>11618405</v>
      </c>
    </row>
    <row r="43" spans="1:13" x14ac:dyDescent="0.25">
      <c r="A43" s="1">
        <v>44876</v>
      </c>
      <c r="B43" s="2">
        <v>97.949996999999996</v>
      </c>
      <c r="C43" s="2">
        <v>100.25</v>
      </c>
      <c r="D43" s="2">
        <v>97</v>
      </c>
      <c r="E43" s="2">
        <v>99.800003000000004</v>
      </c>
      <c r="F43" s="2">
        <v>98.198723000000001</v>
      </c>
      <c r="G43" s="3">
        <v>6191942</v>
      </c>
      <c r="H43" s="2">
        <v>617.25</v>
      </c>
      <c r="I43" s="2">
        <v>619.54998799999998</v>
      </c>
      <c r="J43" s="2">
        <v>598.5</v>
      </c>
      <c r="K43" s="2">
        <v>601.29998799999998</v>
      </c>
      <c r="L43" s="2">
        <v>589.83795199999997</v>
      </c>
      <c r="M43">
        <v>15525267</v>
      </c>
    </row>
    <row r="44" spans="1:13" x14ac:dyDescent="0.25">
      <c r="A44" s="1">
        <v>44879</v>
      </c>
      <c r="B44" s="2">
        <v>99.349997999999999</v>
      </c>
      <c r="C44" s="2">
        <v>101.949997</v>
      </c>
      <c r="D44" s="2">
        <v>97.800003000000004</v>
      </c>
      <c r="E44" s="2">
        <v>101.050003</v>
      </c>
      <c r="F44" s="2">
        <v>99.428664999999995</v>
      </c>
      <c r="G44" s="3">
        <v>5140559</v>
      </c>
      <c r="H44" s="2">
        <v>603.95001200000002</v>
      </c>
      <c r="I44" s="2">
        <v>603.95001200000002</v>
      </c>
      <c r="J44" s="2">
        <v>591.65002400000003</v>
      </c>
      <c r="K44" s="2">
        <v>592.54998799999998</v>
      </c>
      <c r="L44" s="2">
        <v>581.25476100000003</v>
      </c>
      <c r="M44">
        <v>12957268</v>
      </c>
    </row>
    <row r="45" spans="1:13" x14ac:dyDescent="0.25">
      <c r="A45" s="1">
        <v>44880</v>
      </c>
      <c r="B45" s="2">
        <v>101.75</v>
      </c>
      <c r="C45" s="2">
        <v>103.199997</v>
      </c>
      <c r="D45" s="2">
        <v>100.849998</v>
      </c>
      <c r="E45" s="2">
        <v>101.650002</v>
      </c>
      <c r="F45" s="2">
        <v>100.019035</v>
      </c>
      <c r="G45" s="3">
        <v>4001761</v>
      </c>
      <c r="H45" s="2">
        <v>594.29998799999998</v>
      </c>
      <c r="I45" s="2">
        <v>602.09997599999997</v>
      </c>
      <c r="J45" s="2">
        <v>592.65002400000003</v>
      </c>
      <c r="K45" s="2">
        <v>600.84997599999997</v>
      </c>
      <c r="L45" s="2">
        <v>589.39648399999999</v>
      </c>
      <c r="M45">
        <v>10286417</v>
      </c>
    </row>
    <row r="46" spans="1:13" x14ac:dyDescent="0.25">
      <c r="A46" s="1">
        <v>44881</v>
      </c>
      <c r="B46" s="2">
        <v>101.199997</v>
      </c>
      <c r="C46" s="2">
        <v>105.400002</v>
      </c>
      <c r="D46" s="2">
        <v>101.150002</v>
      </c>
      <c r="E46" s="2">
        <v>104.599998</v>
      </c>
      <c r="F46" s="2">
        <v>102.9217</v>
      </c>
      <c r="G46" s="3">
        <v>10348882</v>
      </c>
      <c r="H46" s="2">
        <v>599.95001200000002</v>
      </c>
      <c r="I46" s="2">
        <v>603.5</v>
      </c>
      <c r="J46" s="2">
        <v>596</v>
      </c>
      <c r="K46" s="2">
        <v>599.75</v>
      </c>
      <c r="L46" s="2">
        <v>588.31750499999998</v>
      </c>
      <c r="M46">
        <v>11555749</v>
      </c>
    </row>
    <row r="47" spans="1:13" x14ac:dyDescent="0.25">
      <c r="A47" s="1">
        <v>44882</v>
      </c>
      <c r="B47" s="2">
        <v>104</v>
      </c>
      <c r="C47" s="2">
        <v>104.5</v>
      </c>
      <c r="D47" s="2">
        <v>101.400002</v>
      </c>
      <c r="E47" s="2">
        <v>102.550003</v>
      </c>
      <c r="F47" s="2">
        <v>100.904594</v>
      </c>
      <c r="G47" s="3">
        <v>3751580</v>
      </c>
      <c r="H47" s="2">
        <v>599.09997599999997</v>
      </c>
      <c r="I47" s="2">
        <v>602.75</v>
      </c>
      <c r="J47" s="2">
        <v>596.15002400000003</v>
      </c>
      <c r="K47" s="2">
        <v>599.04998799999998</v>
      </c>
      <c r="L47" s="2">
        <v>587.63085899999999</v>
      </c>
      <c r="M47">
        <v>8167131</v>
      </c>
    </row>
    <row r="48" spans="1:13" x14ac:dyDescent="0.25">
      <c r="A48" s="1">
        <v>44883</v>
      </c>
      <c r="B48" s="2">
        <v>102.550003</v>
      </c>
      <c r="C48" s="2">
        <v>103.5</v>
      </c>
      <c r="D48" s="2">
        <v>100</v>
      </c>
      <c r="E48" s="2">
        <v>102.5</v>
      </c>
      <c r="F48" s="2">
        <v>100.85539199999999</v>
      </c>
      <c r="G48" s="3">
        <v>3329995</v>
      </c>
      <c r="H48" s="2">
        <v>601</v>
      </c>
      <c r="I48" s="2">
        <v>605.75</v>
      </c>
      <c r="J48" s="2">
        <v>597.15002400000003</v>
      </c>
      <c r="K48" s="2">
        <v>602.70001200000002</v>
      </c>
      <c r="L48" s="2">
        <v>591.21130400000004</v>
      </c>
      <c r="M48">
        <v>12933675</v>
      </c>
    </row>
    <row r="49" spans="1:13" x14ac:dyDescent="0.25">
      <c r="A49" s="1">
        <v>44886</v>
      </c>
      <c r="B49" s="2">
        <v>102</v>
      </c>
      <c r="C49" s="2">
        <v>104</v>
      </c>
      <c r="D49" s="2">
        <v>100.150002</v>
      </c>
      <c r="E49" s="2">
        <v>103.400002</v>
      </c>
      <c r="F49" s="2">
        <v>101.740959</v>
      </c>
      <c r="G49" s="3">
        <v>3338992</v>
      </c>
      <c r="H49" s="2">
        <v>602.09997599999997</v>
      </c>
      <c r="I49" s="2">
        <v>602.09997599999997</v>
      </c>
      <c r="J49" s="2">
        <v>595.34997599999997</v>
      </c>
      <c r="K49" s="2">
        <v>598.09997599999997</v>
      </c>
      <c r="L49" s="2">
        <v>586.69891399999995</v>
      </c>
      <c r="M49">
        <v>7412419</v>
      </c>
    </row>
    <row r="50" spans="1:13" x14ac:dyDescent="0.25">
      <c r="A50" s="1">
        <v>44887</v>
      </c>
      <c r="B50" s="2">
        <v>103</v>
      </c>
      <c r="C50" s="2">
        <v>103.050003</v>
      </c>
      <c r="D50" s="2">
        <v>100.849998</v>
      </c>
      <c r="E50" s="2">
        <v>101.650002</v>
      </c>
      <c r="F50" s="2">
        <v>100.019035</v>
      </c>
      <c r="G50" s="3">
        <v>1984004</v>
      </c>
      <c r="H50" s="2">
        <v>598.15002400000003</v>
      </c>
      <c r="I50" s="2">
        <v>600.70001200000002</v>
      </c>
      <c r="J50" s="2">
        <v>596.15002400000003</v>
      </c>
      <c r="K50" s="2">
        <v>599.09997599999997</v>
      </c>
      <c r="L50" s="2">
        <v>587.67987100000005</v>
      </c>
      <c r="M50">
        <v>8048595</v>
      </c>
    </row>
    <row r="51" spans="1:13" x14ac:dyDescent="0.25">
      <c r="A51" s="1">
        <v>44888</v>
      </c>
      <c r="B51" s="2">
        <v>102.050003</v>
      </c>
      <c r="C51" s="2">
        <v>104.900002</v>
      </c>
      <c r="D51" s="2">
        <v>100.75</v>
      </c>
      <c r="E51" s="2">
        <v>102.050003</v>
      </c>
      <c r="F51" s="2">
        <v>100.412621</v>
      </c>
      <c r="G51" s="3">
        <v>6230307</v>
      </c>
      <c r="H51" s="2">
        <v>601.54998799999998</v>
      </c>
      <c r="I51" s="2">
        <v>609.59997599999997</v>
      </c>
      <c r="J51" s="2">
        <v>601</v>
      </c>
      <c r="K51" s="2">
        <v>607.65002400000003</v>
      </c>
      <c r="L51" s="2">
        <v>596.066956</v>
      </c>
      <c r="M51">
        <v>12435924</v>
      </c>
    </row>
    <row r="52" spans="1:13" x14ac:dyDescent="0.25">
      <c r="A52" s="1">
        <v>44889</v>
      </c>
      <c r="B52" s="2">
        <v>101.900002</v>
      </c>
      <c r="C52" s="2">
        <v>104</v>
      </c>
      <c r="D52" s="2">
        <v>101.25</v>
      </c>
      <c r="E52" s="2">
        <v>102.75</v>
      </c>
      <c r="F52" s="2">
        <v>101.101387</v>
      </c>
      <c r="G52" s="3">
        <v>3047907</v>
      </c>
      <c r="H52" s="2">
        <v>609.75</v>
      </c>
      <c r="I52" s="2">
        <v>611.29998799999998</v>
      </c>
      <c r="J52" s="2">
        <v>605.79998799999998</v>
      </c>
      <c r="K52" s="2">
        <v>609.34997599999997</v>
      </c>
      <c r="L52" s="2">
        <v>597.73449700000003</v>
      </c>
      <c r="M52">
        <v>8960032</v>
      </c>
    </row>
    <row r="53" spans="1:13" x14ac:dyDescent="0.25">
      <c r="A53" s="1">
        <v>44890</v>
      </c>
      <c r="B53" s="2">
        <v>102.75</v>
      </c>
      <c r="C53" s="2">
        <v>104</v>
      </c>
      <c r="D53" s="2">
        <v>101.5</v>
      </c>
      <c r="E53" s="2">
        <v>103</v>
      </c>
      <c r="F53" s="2">
        <v>101.347374</v>
      </c>
      <c r="G53" s="3">
        <v>4391991</v>
      </c>
      <c r="H53" s="2">
        <v>610.54998799999998</v>
      </c>
      <c r="I53" s="2">
        <v>613.70001200000002</v>
      </c>
      <c r="J53" s="2">
        <v>606.25</v>
      </c>
      <c r="K53" s="2">
        <v>607.40002400000003</v>
      </c>
      <c r="L53" s="2">
        <v>595.82171600000004</v>
      </c>
      <c r="M53">
        <v>9994513</v>
      </c>
    </row>
    <row r="54" spans="1:13" x14ac:dyDescent="0.25">
      <c r="A54" s="1">
        <v>44893</v>
      </c>
      <c r="B54" s="2">
        <v>103.5</v>
      </c>
      <c r="C54" s="2">
        <v>104.800003</v>
      </c>
      <c r="D54" s="2">
        <v>101.900002</v>
      </c>
      <c r="E54" s="2">
        <v>102.25</v>
      </c>
      <c r="F54" s="2">
        <v>100.60940600000001</v>
      </c>
      <c r="G54" s="3">
        <v>2552779</v>
      </c>
      <c r="H54" s="2">
        <v>605.59997599999997</v>
      </c>
      <c r="I54" s="2">
        <v>610.90002400000003</v>
      </c>
      <c r="J54" s="2">
        <v>602.34997599999997</v>
      </c>
      <c r="K54" s="2">
        <v>608.59997599999997</v>
      </c>
      <c r="L54" s="2">
        <v>596.99877900000001</v>
      </c>
      <c r="M54">
        <v>7934274</v>
      </c>
    </row>
    <row r="55" spans="1:13" x14ac:dyDescent="0.25">
      <c r="A55" s="1">
        <v>44894</v>
      </c>
      <c r="B55" s="2">
        <v>103.199997</v>
      </c>
      <c r="C55" s="2">
        <v>103.199997</v>
      </c>
      <c r="D55" s="2">
        <v>95.550003000000004</v>
      </c>
      <c r="E55" s="2">
        <v>99.599997999999999</v>
      </c>
      <c r="F55" s="2">
        <v>98.001923000000005</v>
      </c>
      <c r="G55" s="3">
        <v>7095757</v>
      </c>
      <c r="H55" s="2">
        <v>607.09997599999997</v>
      </c>
      <c r="I55" s="2">
        <v>611.79998799999998</v>
      </c>
      <c r="J55" s="2">
        <v>607.09997599999997</v>
      </c>
      <c r="K55" s="2">
        <v>608.54998799999998</v>
      </c>
      <c r="L55" s="2">
        <v>596.94976799999995</v>
      </c>
      <c r="M55">
        <v>6942919</v>
      </c>
    </row>
    <row r="56" spans="1:13" x14ac:dyDescent="0.25">
      <c r="A56" s="1">
        <v>44895</v>
      </c>
      <c r="B56" s="2">
        <v>100.199997</v>
      </c>
      <c r="C56" s="2">
        <v>102.25</v>
      </c>
      <c r="D56" s="2">
        <v>98.25</v>
      </c>
      <c r="E56" s="2">
        <v>100.150002</v>
      </c>
      <c r="F56" s="2">
        <v>98.543105999999995</v>
      </c>
      <c r="G56" s="3">
        <v>5469455</v>
      </c>
      <c r="H56" s="2">
        <v>608.5</v>
      </c>
      <c r="I56" s="2">
        <v>611.40002400000003</v>
      </c>
      <c r="J56" s="2">
        <v>598.40002400000003</v>
      </c>
      <c r="K56" s="2">
        <v>602.45001200000002</v>
      </c>
      <c r="L56" s="2">
        <v>590.96606399999996</v>
      </c>
      <c r="M56">
        <v>15606230</v>
      </c>
    </row>
    <row r="57" spans="1:13" x14ac:dyDescent="0.25">
      <c r="A57" s="1">
        <v>44896</v>
      </c>
      <c r="B57" s="2">
        <v>101.25</v>
      </c>
      <c r="C57" s="2">
        <v>101.75</v>
      </c>
      <c r="D57" s="2">
        <v>99.050003000000004</v>
      </c>
      <c r="E57" s="2">
        <v>99.949996999999996</v>
      </c>
      <c r="F57" s="2">
        <v>98.346305999999998</v>
      </c>
      <c r="G57" s="3">
        <v>3152315</v>
      </c>
      <c r="H57" s="2">
        <v>607.84997599999997</v>
      </c>
      <c r="I57" s="2">
        <v>609.79998799999998</v>
      </c>
      <c r="J57" s="2">
        <v>601.54998799999998</v>
      </c>
      <c r="K57" s="2">
        <v>608.09997599999997</v>
      </c>
      <c r="L57" s="2">
        <v>596.50830099999996</v>
      </c>
      <c r="M57">
        <v>14209313</v>
      </c>
    </row>
    <row r="58" spans="1:13" x14ac:dyDescent="0.25">
      <c r="A58" s="1">
        <v>44897</v>
      </c>
      <c r="B58" s="2">
        <v>100</v>
      </c>
      <c r="C58" s="2">
        <v>100.800003</v>
      </c>
      <c r="D58" s="2">
        <v>98.800003000000004</v>
      </c>
      <c r="E58" s="2">
        <v>99.150002000000001</v>
      </c>
      <c r="F58" s="2">
        <v>97.559151</v>
      </c>
      <c r="G58" s="3">
        <v>2686532</v>
      </c>
      <c r="H58" s="2">
        <v>607.5</v>
      </c>
      <c r="I58" s="2">
        <v>609.59997599999997</v>
      </c>
      <c r="J58" s="2">
        <v>604.25</v>
      </c>
      <c r="K58" s="2">
        <v>607.54998799999998</v>
      </c>
      <c r="L58" s="2">
        <v>595.96881099999996</v>
      </c>
      <c r="M58">
        <v>7533838</v>
      </c>
    </row>
    <row r="59" spans="1:13" x14ac:dyDescent="0.25">
      <c r="A59" s="1">
        <v>44900</v>
      </c>
      <c r="B59" s="2">
        <v>99.300003000000004</v>
      </c>
      <c r="C59" s="2">
        <v>101.25</v>
      </c>
      <c r="D59" s="2">
        <v>94.150002000000001</v>
      </c>
      <c r="E59" s="2">
        <v>99.349997999999999</v>
      </c>
      <c r="F59" s="2">
        <v>97.755936000000005</v>
      </c>
      <c r="G59" s="3">
        <v>16575045</v>
      </c>
      <c r="H59" s="2">
        <v>608.5</v>
      </c>
      <c r="I59" s="2">
        <v>618</v>
      </c>
      <c r="J59" s="2">
        <v>607.54998799999998</v>
      </c>
      <c r="K59" s="2">
        <v>617.29998799999998</v>
      </c>
      <c r="L59" s="2">
        <v>605.53295900000001</v>
      </c>
      <c r="M59">
        <v>11585602</v>
      </c>
    </row>
    <row r="60" spans="1:13" x14ac:dyDescent="0.25">
      <c r="A60" s="1">
        <v>44901</v>
      </c>
      <c r="B60" s="2">
        <v>99.949996999999996</v>
      </c>
      <c r="C60" s="2">
        <v>102.5</v>
      </c>
      <c r="D60" s="2">
        <v>99.800003000000004</v>
      </c>
      <c r="E60" s="2">
        <v>101</v>
      </c>
      <c r="F60" s="2">
        <v>99.379463000000001</v>
      </c>
      <c r="G60" s="3">
        <v>7319692</v>
      </c>
      <c r="H60" s="2">
        <v>614.75</v>
      </c>
      <c r="I60" s="2">
        <v>619.79998799999998</v>
      </c>
      <c r="J60" s="2">
        <v>607.79998799999998</v>
      </c>
      <c r="K60" s="2">
        <v>608.95001200000002</v>
      </c>
      <c r="L60" s="2">
        <v>597.34216300000003</v>
      </c>
      <c r="M60">
        <v>12996244</v>
      </c>
    </row>
    <row r="61" spans="1:13" x14ac:dyDescent="0.25">
      <c r="A61" s="1">
        <v>44902</v>
      </c>
      <c r="B61" s="2">
        <v>101</v>
      </c>
      <c r="C61" s="2">
        <v>103.650002</v>
      </c>
      <c r="D61" s="2">
        <v>100.25</v>
      </c>
      <c r="E61" s="2">
        <v>101.099998</v>
      </c>
      <c r="F61" s="2">
        <v>99.477858999999995</v>
      </c>
      <c r="G61" s="3">
        <v>6685726</v>
      </c>
      <c r="H61" s="2">
        <v>610.84997599999997</v>
      </c>
      <c r="I61" s="2">
        <v>612.90002400000003</v>
      </c>
      <c r="J61" s="2">
        <v>604.5</v>
      </c>
      <c r="K61" s="2">
        <v>607.04998799999998</v>
      </c>
      <c r="L61" s="2">
        <v>595.47833300000002</v>
      </c>
      <c r="M61">
        <v>7613892</v>
      </c>
    </row>
    <row r="62" spans="1:13" x14ac:dyDescent="0.25">
      <c r="A62" s="1">
        <v>44903</v>
      </c>
      <c r="B62" s="2">
        <v>102.5</v>
      </c>
      <c r="C62" s="2">
        <v>111.900002</v>
      </c>
      <c r="D62" s="2">
        <v>101.449997</v>
      </c>
      <c r="E62" s="2">
        <v>110.900002</v>
      </c>
      <c r="F62" s="2">
        <v>109.120621</v>
      </c>
      <c r="G62" s="3">
        <v>25028924</v>
      </c>
      <c r="H62" s="2">
        <v>609.75</v>
      </c>
      <c r="I62" s="2">
        <v>613.79998799999998</v>
      </c>
      <c r="J62" s="2">
        <v>607.15002400000003</v>
      </c>
      <c r="K62" s="2">
        <v>611.65002400000003</v>
      </c>
      <c r="L62" s="2">
        <v>599.99066200000004</v>
      </c>
      <c r="M62">
        <v>10020015</v>
      </c>
    </row>
    <row r="63" spans="1:13" x14ac:dyDescent="0.25">
      <c r="A63" s="1">
        <v>44904</v>
      </c>
      <c r="B63" s="2">
        <v>111</v>
      </c>
      <c r="C63" s="2">
        <v>111.5</v>
      </c>
      <c r="D63" s="2">
        <v>106.400002</v>
      </c>
      <c r="E63" s="2">
        <v>108.099998</v>
      </c>
      <c r="F63" s="2">
        <v>106.36554</v>
      </c>
      <c r="G63" s="3">
        <v>9242215</v>
      </c>
      <c r="H63" s="2">
        <v>614.40002400000003</v>
      </c>
      <c r="I63" s="2">
        <v>618</v>
      </c>
      <c r="J63" s="2">
        <v>609.09997599999997</v>
      </c>
      <c r="K63" s="2">
        <v>616.5</v>
      </c>
      <c r="L63" s="2">
        <v>604.74823000000004</v>
      </c>
      <c r="M63">
        <v>11202267</v>
      </c>
    </row>
    <row r="64" spans="1:13" x14ac:dyDescent="0.25">
      <c r="A64" s="1">
        <v>44907</v>
      </c>
      <c r="B64" s="2">
        <v>107</v>
      </c>
      <c r="C64" s="2">
        <v>109.699997</v>
      </c>
      <c r="D64" s="2">
        <v>105.25</v>
      </c>
      <c r="E64" s="2">
        <v>108.400002</v>
      </c>
      <c r="F64" s="2">
        <v>106.660736</v>
      </c>
      <c r="G64" s="3">
        <v>5146296</v>
      </c>
      <c r="H64" s="2">
        <v>614.79998799999998</v>
      </c>
      <c r="I64" s="2">
        <v>618.70001200000002</v>
      </c>
      <c r="J64" s="2">
        <v>611</v>
      </c>
      <c r="K64" s="2">
        <v>613.04998799999998</v>
      </c>
      <c r="L64" s="2">
        <v>601.36395300000004</v>
      </c>
      <c r="M64">
        <v>9285187</v>
      </c>
    </row>
    <row r="65" spans="1:13" x14ac:dyDescent="0.25">
      <c r="A65" s="1">
        <v>44908</v>
      </c>
      <c r="B65" s="2">
        <v>108.900002</v>
      </c>
      <c r="C65" s="2">
        <v>111</v>
      </c>
      <c r="D65" s="2">
        <v>108.349998</v>
      </c>
      <c r="E65" s="2">
        <v>109.699997</v>
      </c>
      <c r="F65" s="2">
        <v>107.93987300000001</v>
      </c>
      <c r="G65" s="3">
        <v>5356888</v>
      </c>
      <c r="H65" s="2">
        <v>613.5</v>
      </c>
      <c r="I65" s="2">
        <v>617.40002400000003</v>
      </c>
      <c r="J65" s="2">
        <v>612.5</v>
      </c>
      <c r="K65" s="2">
        <v>616.75</v>
      </c>
      <c r="L65" s="2">
        <v>604.993469</v>
      </c>
      <c r="M65">
        <v>7455415</v>
      </c>
    </row>
    <row r="66" spans="1:13" x14ac:dyDescent="0.25">
      <c r="A66" s="1">
        <v>44909</v>
      </c>
      <c r="B66" s="2">
        <v>110.150002</v>
      </c>
      <c r="C66" s="2">
        <v>114.900002</v>
      </c>
      <c r="D66" s="2">
        <v>110.150002</v>
      </c>
      <c r="E66" s="2">
        <v>111.199997</v>
      </c>
      <c r="F66" s="2">
        <v>109.415802</v>
      </c>
      <c r="G66" s="3">
        <v>7809763</v>
      </c>
      <c r="H66" s="2">
        <v>618.5</v>
      </c>
      <c r="I66" s="2">
        <v>626.75</v>
      </c>
      <c r="J66" s="2">
        <v>617.5</v>
      </c>
      <c r="K66" s="2">
        <v>625.5</v>
      </c>
      <c r="L66" s="2">
        <v>613.57665999999995</v>
      </c>
      <c r="M66">
        <v>14010673</v>
      </c>
    </row>
    <row r="67" spans="1:13" x14ac:dyDescent="0.25">
      <c r="A67" s="1">
        <v>44910</v>
      </c>
      <c r="B67" s="2">
        <v>111</v>
      </c>
      <c r="C67" s="2">
        <v>116.199997</v>
      </c>
      <c r="D67" s="2">
        <v>110.099998</v>
      </c>
      <c r="E67" s="2">
        <v>112.800003</v>
      </c>
      <c r="F67" s="2">
        <v>110.990135</v>
      </c>
      <c r="G67" s="3">
        <v>7797209</v>
      </c>
      <c r="H67" s="2">
        <v>625.54998799999998</v>
      </c>
      <c r="I67" s="2">
        <v>629.54998799999998</v>
      </c>
      <c r="J67" s="2">
        <v>614.29998799999998</v>
      </c>
      <c r="K67" s="2">
        <v>615.95001200000002</v>
      </c>
      <c r="L67" s="2">
        <v>604.20874000000003</v>
      </c>
      <c r="M67">
        <v>10622271</v>
      </c>
    </row>
    <row r="68" spans="1:13" x14ac:dyDescent="0.25">
      <c r="A68" s="1">
        <v>44911</v>
      </c>
      <c r="B68" s="2">
        <v>111.400002</v>
      </c>
      <c r="C68" s="2">
        <v>112.900002</v>
      </c>
      <c r="D68" s="2">
        <v>110.099998</v>
      </c>
      <c r="E68" s="2">
        <v>111</v>
      </c>
      <c r="F68" s="2">
        <v>109.21901699999999</v>
      </c>
      <c r="G68" s="3">
        <v>4677043</v>
      </c>
      <c r="H68" s="2">
        <v>612</v>
      </c>
      <c r="I68" s="2">
        <v>615.59997599999997</v>
      </c>
      <c r="J68" s="2">
        <v>602.09997599999997</v>
      </c>
      <c r="K68" s="2">
        <v>603.34997599999997</v>
      </c>
      <c r="L68" s="2">
        <v>591.84887700000002</v>
      </c>
      <c r="M68">
        <v>9435071</v>
      </c>
    </row>
    <row r="69" spans="1:13" x14ac:dyDescent="0.25">
      <c r="A69" s="1">
        <v>44914</v>
      </c>
      <c r="B69" s="2">
        <v>111.25</v>
      </c>
      <c r="C69" s="2">
        <v>114.900002</v>
      </c>
      <c r="D69" s="2">
        <v>107.800003</v>
      </c>
      <c r="E69" s="2">
        <v>114.099998</v>
      </c>
      <c r="F69" s="2">
        <v>112.269272</v>
      </c>
      <c r="G69" s="3">
        <v>6076034</v>
      </c>
      <c r="H69" s="2">
        <v>604</v>
      </c>
      <c r="I69" s="2">
        <v>609.5</v>
      </c>
      <c r="J69" s="2">
        <v>603</v>
      </c>
      <c r="K69" s="2">
        <v>604.45001200000002</v>
      </c>
      <c r="L69" s="2">
        <v>592.92791699999998</v>
      </c>
      <c r="M69">
        <v>8322012</v>
      </c>
    </row>
    <row r="70" spans="1:13" x14ac:dyDescent="0.25">
      <c r="A70" s="1">
        <v>44915</v>
      </c>
      <c r="B70" s="2">
        <v>112.75</v>
      </c>
      <c r="C70" s="2">
        <v>114.099998</v>
      </c>
      <c r="D70" s="2">
        <v>110.300003</v>
      </c>
      <c r="E70" s="2">
        <v>113.150002</v>
      </c>
      <c r="F70" s="2">
        <v>111.334518</v>
      </c>
      <c r="G70" s="3">
        <v>4186976</v>
      </c>
      <c r="H70" s="2">
        <v>603</v>
      </c>
      <c r="I70" s="2">
        <v>606.5</v>
      </c>
      <c r="J70" s="2">
        <v>599.54998799999998</v>
      </c>
      <c r="K70" s="2">
        <v>604.45001200000002</v>
      </c>
      <c r="L70" s="2">
        <v>592.92791699999998</v>
      </c>
      <c r="M70">
        <v>6753785</v>
      </c>
    </row>
    <row r="71" spans="1:13" x14ac:dyDescent="0.25">
      <c r="A71" s="1">
        <v>44916</v>
      </c>
      <c r="B71" s="2">
        <v>114</v>
      </c>
      <c r="C71" s="2">
        <v>114.199997</v>
      </c>
      <c r="D71" s="2">
        <v>107.75</v>
      </c>
      <c r="E71" s="2">
        <v>109.349998</v>
      </c>
      <c r="F71" s="2">
        <v>107.59549</v>
      </c>
      <c r="G71" s="3">
        <v>7992210</v>
      </c>
      <c r="H71" s="2">
        <v>605.90002400000003</v>
      </c>
      <c r="I71" s="2">
        <v>609.15002400000003</v>
      </c>
      <c r="J71" s="2">
        <v>589.59997599999997</v>
      </c>
      <c r="K71" s="2">
        <v>593.40002400000003</v>
      </c>
      <c r="L71" s="2">
        <v>582.08856200000002</v>
      </c>
      <c r="M71">
        <v>9217253</v>
      </c>
    </row>
    <row r="72" spans="1:13" x14ac:dyDescent="0.25">
      <c r="A72" s="1">
        <v>44917</v>
      </c>
      <c r="B72" s="2">
        <v>110.75</v>
      </c>
      <c r="C72" s="2">
        <v>110.900002</v>
      </c>
      <c r="D72" s="2">
        <v>106.349998</v>
      </c>
      <c r="E72" s="2">
        <v>109.199997</v>
      </c>
      <c r="F72" s="2">
        <v>107.447891</v>
      </c>
      <c r="G72" s="3">
        <v>7436986</v>
      </c>
      <c r="H72" s="2">
        <v>597</v>
      </c>
      <c r="I72" s="2">
        <v>599</v>
      </c>
      <c r="J72" s="2">
        <v>587.54998799999998</v>
      </c>
      <c r="K72" s="2">
        <v>593.40002400000003</v>
      </c>
      <c r="L72" s="2">
        <v>582.08856200000002</v>
      </c>
      <c r="M72">
        <v>8740149</v>
      </c>
    </row>
    <row r="73" spans="1:13" x14ac:dyDescent="0.25">
      <c r="A73" s="1">
        <v>44918</v>
      </c>
      <c r="B73" s="2">
        <v>106.300003</v>
      </c>
      <c r="C73" s="2">
        <v>108.800003</v>
      </c>
      <c r="D73" s="2">
        <v>99.650002000000001</v>
      </c>
      <c r="E73" s="2">
        <v>102.25</v>
      </c>
      <c r="F73" s="2">
        <v>100.60940600000001</v>
      </c>
      <c r="G73" s="3">
        <v>10027095</v>
      </c>
      <c r="H73" s="2">
        <v>590</v>
      </c>
      <c r="I73" s="2">
        <v>590.70001200000002</v>
      </c>
      <c r="J73" s="2">
        <v>571.5</v>
      </c>
      <c r="K73" s="2">
        <v>574</v>
      </c>
      <c r="L73" s="2">
        <v>563.05835000000002</v>
      </c>
      <c r="M73">
        <v>13047046</v>
      </c>
    </row>
    <row r="74" spans="1:13" x14ac:dyDescent="0.25">
      <c r="A74" s="1">
        <v>44921</v>
      </c>
      <c r="B74" s="2">
        <v>101.099998</v>
      </c>
      <c r="C74" s="2">
        <v>110.300003</v>
      </c>
      <c r="D74" s="2">
        <v>100</v>
      </c>
      <c r="E74" s="2">
        <v>108.650002</v>
      </c>
      <c r="F74" s="2">
        <v>106.906723</v>
      </c>
      <c r="G74" s="3">
        <v>6673241</v>
      </c>
      <c r="H74" s="2">
        <v>574</v>
      </c>
      <c r="I74" s="2">
        <v>601.70001200000002</v>
      </c>
      <c r="J74" s="2">
        <v>570.70001200000002</v>
      </c>
      <c r="K74" s="2">
        <v>597.09997599999997</v>
      </c>
      <c r="L74" s="2">
        <v>585.71801800000003</v>
      </c>
      <c r="M74">
        <v>13201587</v>
      </c>
    </row>
    <row r="75" spans="1:13" x14ac:dyDescent="0.25">
      <c r="A75" s="1">
        <v>44922</v>
      </c>
      <c r="B75" s="2">
        <v>108.949997</v>
      </c>
      <c r="C75" s="2">
        <v>111.300003</v>
      </c>
      <c r="D75" s="2">
        <v>107.599998</v>
      </c>
      <c r="E75" s="2">
        <v>109.050003</v>
      </c>
      <c r="F75" s="2">
        <v>107.300308</v>
      </c>
      <c r="G75" s="3">
        <v>2882417</v>
      </c>
      <c r="H75" s="2">
        <v>600.40002400000003</v>
      </c>
      <c r="I75" s="2">
        <v>603.09997599999997</v>
      </c>
      <c r="J75" s="2">
        <v>593.29998799999998</v>
      </c>
      <c r="K75" s="2">
        <v>601.90002400000003</v>
      </c>
      <c r="L75" s="2">
        <v>590.42657499999996</v>
      </c>
      <c r="M75">
        <v>9638618</v>
      </c>
    </row>
    <row r="76" spans="1:13" x14ac:dyDescent="0.25">
      <c r="A76" s="1">
        <v>44923</v>
      </c>
      <c r="B76" s="2">
        <v>109</v>
      </c>
      <c r="C76" s="2">
        <v>110</v>
      </c>
      <c r="D76" s="2">
        <v>107.599998</v>
      </c>
      <c r="E76" s="2">
        <v>108.25</v>
      </c>
      <c r="F76" s="2">
        <v>106.513138</v>
      </c>
      <c r="G76" s="3">
        <v>1647847</v>
      </c>
      <c r="H76" s="2">
        <v>600.90002400000003</v>
      </c>
      <c r="I76" s="2">
        <v>607</v>
      </c>
      <c r="J76" s="2">
        <v>598.54998799999998</v>
      </c>
      <c r="K76" s="2">
        <v>601.04998799999998</v>
      </c>
      <c r="L76" s="2">
        <v>589.59271200000001</v>
      </c>
      <c r="M76">
        <v>7988631</v>
      </c>
    </row>
    <row r="77" spans="1:13" x14ac:dyDescent="0.25">
      <c r="A77" s="1">
        <v>44924</v>
      </c>
      <c r="B77" s="2">
        <v>108.25</v>
      </c>
      <c r="C77" s="2">
        <v>114.800003</v>
      </c>
      <c r="D77" s="2">
        <v>107.550003</v>
      </c>
      <c r="E77" s="2">
        <v>113.650002</v>
      </c>
      <c r="F77" s="2">
        <v>111.8265</v>
      </c>
      <c r="G77" s="3">
        <v>4461116</v>
      </c>
      <c r="H77" s="2">
        <v>600</v>
      </c>
      <c r="I77" s="2">
        <v>618</v>
      </c>
      <c r="J77" s="2">
        <v>597.15002400000003</v>
      </c>
      <c r="K77" s="2">
        <v>611.79998799999998</v>
      </c>
      <c r="L77" s="2">
        <v>600.13781700000004</v>
      </c>
      <c r="M77">
        <v>20130392</v>
      </c>
    </row>
    <row r="78" spans="1:13" x14ac:dyDescent="0.25">
      <c r="A78" s="1">
        <v>44925</v>
      </c>
      <c r="B78" s="2">
        <v>114.650002</v>
      </c>
      <c r="C78" s="2">
        <v>114.800003</v>
      </c>
      <c r="D78" s="2">
        <v>112.199997</v>
      </c>
      <c r="E78" s="2">
        <v>113.25</v>
      </c>
      <c r="F78" s="2">
        <v>111.43291499999999</v>
      </c>
      <c r="G78" s="3">
        <v>3292942</v>
      </c>
      <c r="H78" s="2">
        <v>615.25</v>
      </c>
      <c r="I78" s="2">
        <v>620.54998799999998</v>
      </c>
      <c r="J78" s="2">
        <v>611.34997599999997</v>
      </c>
      <c r="K78" s="2">
        <v>613.70001200000002</v>
      </c>
      <c r="L78" s="2">
        <v>602.00158699999997</v>
      </c>
      <c r="M78">
        <v>13052895</v>
      </c>
    </row>
    <row r="79" spans="1:13" x14ac:dyDescent="0.25">
      <c r="A79" s="1">
        <v>44928</v>
      </c>
      <c r="B79" s="2">
        <v>113.800003</v>
      </c>
      <c r="C79" s="2">
        <v>114.599998</v>
      </c>
      <c r="D79" s="2">
        <v>109.400002</v>
      </c>
      <c r="E79" s="2">
        <v>110.599998</v>
      </c>
      <c r="F79" s="2">
        <v>108.82543200000001</v>
      </c>
      <c r="G79" s="3">
        <v>4325036</v>
      </c>
      <c r="H79" s="2">
        <v>614.95001200000002</v>
      </c>
      <c r="I79" s="2">
        <v>619.20001200000002</v>
      </c>
      <c r="J79" s="2">
        <v>611.20001200000002</v>
      </c>
      <c r="K79" s="2">
        <v>612.20001200000002</v>
      </c>
      <c r="L79" s="2">
        <v>600.53021200000001</v>
      </c>
      <c r="M79">
        <v>6726084</v>
      </c>
    </row>
    <row r="80" spans="1:13" x14ac:dyDescent="0.25">
      <c r="A80" s="1">
        <v>44929</v>
      </c>
      <c r="B80" s="2">
        <v>111.199997</v>
      </c>
      <c r="C80" s="2">
        <v>115.650002</v>
      </c>
      <c r="D80" s="2">
        <v>111.050003</v>
      </c>
      <c r="E80" s="2">
        <v>112</v>
      </c>
      <c r="F80" s="2">
        <v>110.202972</v>
      </c>
      <c r="G80" s="3">
        <v>7277321</v>
      </c>
      <c r="H80" s="2">
        <v>614.5</v>
      </c>
      <c r="I80" s="2">
        <v>616.59997599999997</v>
      </c>
      <c r="J80" s="2">
        <v>610</v>
      </c>
      <c r="K80" s="2">
        <v>612.40002400000003</v>
      </c>
      <c r="L80" s="2">
        <v>600.72637899999995</v>
      </c>
      <c r="M80">
        <v>6818062</v>
      </c>
    </row>
    <row r="81" spans="1:13" x14ac:dyDescent="0.25">
      <c r="A81" s="1">
        <v>44930</v>
      </c>
      <c r="B81" s="2">
        <v>112</v>
      </c>
      <c r="C81" s="2">
        <v>113.5</v>
      </c>
      <c r="D81" s="2">
        <v>110.099998</v>
      </c>
      <c r="E81" s="2">
        <v>111.099998</v>
      </c>
      <c r="F81" s="2">
        <v>109.31740600000001</v>
      </c>
      <c r="G81" s="3">
        <v>3750336</v>
      </c>
      <c r="H81" s="2">
        <v>611.84997599999997</v>
      </c>
      <c r="I81" s="2">
        <v>614.95001200000002</v>
      </c>
      <c r="J81" s="2">
        <v>604</v>
      </c>
      <c r="K81" s="2">
        <v>605.20001200000002</v>
      </c>
      <c r="L81" s="2">
        <v>593.663635</v>
      </c>
      <c r="M81">
        <v>7011191</v>
      </c>
    </row>
    <row r="82" spans="1:13" x14ac:dyDescent="0.25">
      <c r="A82" s="1">
        <v>44931</v>
      </c>
      <c r="B82" s="2">
        <v>111.949997</v>
      </c>
      <c r="C82" s="2">
        <v>113.25</v>
      </c>
      <c r="D82" s="2">
        <v>110.099998</v>
      </c>
      <c r="E82" s="2">
        <v>111.25</v>
      </c>
      <c r="F82" s="2">
        <v>109.46500399999999</v>
      </c>
      <c r="G82" s="3">
        <v>4567169</v>
      </c>
      <c r="H82" s="2">
        <v>607</v>
      </c>
      <c r="I82" s="2">
        <v>611.59997599999997</v>
      </c>
      <c r="J82" s="2">
        <v>601.95001200000002</v>
      </c>
      <c r="K82" s="2">
        <v>605.09997599999997</v>
      </c>
      <c r="L82" s="2">
        <v>593.56549099999995</v>
      </c>
      <c r="M82">
        <v>8241475</v>
      </c>
    </row>
    <row r="83" spans="1:13" x14ac:dyDescent="0.25">
      <c r="A83" s="1">
        <v>44932</v>
      </c>
      <c r="B83" s="2">
        <v>111.25</v>
      </c>
      <c r="C83" s="2">
        <v>111.550003</v>
      </c>
      <c r="D83" s="2">
        <v>108.550003</v>
      </c>
      <c r="E83" s="2">
        <v>110.050003</v>
      </c>
      <c r="F83" s="2">
        <v>108.28426399999999</v>
      </c>
      <c r="G83" s="3">
        <v>2249931</v>
      </c>
      <c r="H83" s="2">
        <v>607.40002400000003</v>
      </c>
      <c r="I83" s="2">
        <v>607.45001200000002</v>
      </c>
      <c r="J83" s="2">
        <v>597</v>
      </c>
      <c r="K83" s="2">
        <v>600.65002400000003</v>
      </c>
      <c r="L83" s="2">
        <v>589.200378</v>
      </c>
      <c r="M83">
        <v>7972036</v>
      </c>
    </row>
    <row r="84" spans="1:13" x14ac:dyDescent="0.25">
      <c r="A84" s="1">
        <v>44935</v>
      </c>
      <c r="B84" s="2">
        <v>111.349998</v>
      </c>
      <c r="C84" s="2">
        <v>112.800003</v>
      </c>
      <c r="D84" s="2">
        <v>107.5</v>
      </c>
      <c r="E84" s="2">
        <v>108.400002</v>
      </c>
      <c r="F84" s="2">
        <v>106.660736</v>
      </c>
      <c r="G84" s="3">
        <v>3324129</v>
      </c>
      <c r="H84" s="2">
        <v>605</v>
      </c>
      <c r="I84" s="2">
        <v>609</v>
      </c>
      <c r="J84" s="2">
        <v>600.09997599999997</v>
      </c>
      <c r="K84" s="2">
        <v>607.70001200000002</v>
      </c>
      <c r="L84" s="2">
        <v>596.11596699999996</v>
      </c>
      <c r="M84">
        <v>8878905</v>
      </c>
    </row>
    <row r="85" spans="1:13" x14ac:dyDescent="0.25">
      <c r="A85" s="1">
        <v>44936</v>
      </c>
      <c r="B85" s="2">
        <v>108.400002</v>
      </c>
      <c r="C85" s="2">
        <v>110.949997</v>
      </c>
      <c r="D85" s="2">
        <v>106.25</v>
      </c>
      <c r="E85" s="2">
        <v>109.300003</v>
      </c>
      <c r="F85" s="2">
        <v>107.546295</v>
      </c>
      <c r="G85" s="3">
        <v>4357661</v>
      </c>
      <c r="H85" s="2">
        <v>608.45001200000002</v>
      </c>
      <c r="I85" s="2">
        <v>609</v>
      </c>
      <c r="J85" s="2">
        <v>590.59997599999997</v>
      </c>
      <c r="K85" s="2">
        <v>595.15002400000003</v>
      </c>
      <c r="L85" s="2">
        <v>583.80523700000003</v>
      </c>
      <c r="M85">
        <v>10622660</v>
      </c>
    </row>
    <row r="86" spans="1:13" x14ac:dyDescent="0.25">
      <c r="A86" s="1">
        <v>44937</v>
      </c>
      <c r="B86" s="2">
        <v>109.900002</v>
      </c>
      <c r="C86" s="2">
        <v>110.25</v>
      </c>
      <c r="D86" s="2">
        <v>107.699997</v>
      </c>
      <c r="E86" s="2">
        <v>108.75</v>
      </c>
      <c r="F86" s="2">
        <v>107.00511899999999</v>
      </c>
      <c r="G86" s="3">
        <v>1550452</v>
      </c>
      <c r="H86" s="2">
        <v>596.45001200000002</v>
      </c>
      <c r="I86" s="2">
        <v>599.5</v>
      </c>
      <c r="J86" s="2">
        <v>592.25</v>
      </c>
      <c r="K86" s="2">
        <v>596.70001200000002</v>
      </c>
      <c r="L86" s="2">
        <v>585.32568400000002</v>
      </c>
      <c r="M86">
        <v>7419630</v>
      </c>
    </row>
    <row r="87" spans="1:13" x14ac:dyDescent="0.25">
      <c r="A87" s="1">
        <v>44938</v>
      </c>
      <c r="B87" s="2">
        <v>109.300003</v>
      </c>
      <c r="C87" s="2">
        <v>109.900002</v>
      </c>
      <c r="D87" s="2">
        <v>107.099998</v>
      </c>
      <c r="E87" s="2">
        <v>108.050003</v>
      </c>
      <c r="F87" s="2">
        <v>106.31635300000001</v>
      </c>
      <c r="G87" s="3">
        <v>1699776</v>
      </c>
      <c r="H87" s="2">
        <v>597.90002400000003</v>
      </c>
      <c r="I87" s="2">
        <v>597.90002400000003</v>
      </c>
      <c r="J87" s="2">
        <v>590.09997599999997</v>
      </c>
      <c r="K87" s="2">
        <v>594.90002400000003</v>
      </c>
      <c r="L87" s="2">
        <v>583.55999799999995</v>
      </c>
      <c r="M87">
        <v>8183715</v>
      </c>
    </row>
    <row r="88" spans="1:13" x14ac:dyDescent="0.25">
      <c r="A88" s="1">
        <v>44939</v>
      </c>
      <c r="B88" s="2">
        <v>108</v>
      </c>
      <c r="C88" s="2">
        <v>108.849998</v>
      </c>
      <c r="D88" s="2">
        <v>106</v>
      </c>
      <c r="E88" s="2">
        <v>106.349998</v>
      </c>
      <c r="F88" s="2">
        <v>104.64362300000001</v>
      </c>
      <c r="G88" s="3">
        <v>2248376</v>
      </c>
      <c r="H88" s="2">
        <v>597.90002400000003</v>
      </c>
      <c r="I88" s="2">
        <v>602.90002400000003</v>
      </c>
      <c r="J88" s="2">
        <v>593.65002400000003</v>
      </c>
      <c r="K88" s="2">
        <v>600.09997599999997</v>
      </c>
      <c r="L88" s="2">
        <v>588.66082800000004</v>
      </c>
      <c r="M88">
        <v>7877610</v>
      </c>
    </row>
    <row r="89" spans="1:13" x14ac:dyDescent="0.25">
      <c r="A89" s="1">
        <v>44942</v>
      </c>
      <c r="B89" s="2">
        <v>106.849998</v>
      </c>
      <c r="C89" s="2">
        <v>108.75</v>
      </c>
      <c r="D89" s="2">
        <v>106</v>
      </c>
      <c r="E89" s="2">
        <v>106.400002</v>
      </c>
      <c r="F89" s="2">
        <v>104.692825</v>
      </c>
      <c r="G89" s="3">
        <v>1644128</v>
      </c>
      <c r="H89" s="2">
        <v>603</v>
      </c>
      <c r="I89" s="2">
        <v>606.09997599999997</v>
      </c>
      <c r="J89" s="2">
        <v>600.59997599999997</v>
      </c>
      <c r="K89" s="2">
        <v>603</v>
      </c>
      <c r="L89" s="2">
        <v>591.50555399999996</v>
      </c>
      <c r="M89">
        <v>5483191</v>
      </c>
    </row>
    <row r="90" spans="1:13" x14ac:dyDescent="0.25">
      <c r="A90" s="1">
        <v>44943</v>
      </c>
      <c r="B90" s="2">
        <v>106.800003</v>
      </c>
      <c r="C90" s="2">
        <v>108.5</v>
      </c>
      <c r="D90" s="2">
        <v>105.25</v>
      </c>
      <c r="E90" s="2">
        <v>107.949997</v>
      </c>
      <c r="F90" s="2">
        <v>106.217949</v>
      </c>
      <c r="G90" s="3">
        <v>1692179</v>
      </c>
      <c r="H90" s="2">
        <v>603</v>
      </c>
      <c r="I90" s="2">
        <v>606</v>
      </c>
      <c r="J90" s="2">
        <v>586.04998799999998</v>
      </c>
      <c r="K90" s="2">
        <v>592.95001200000002</v>
      </c>
      <c r="L90" s="2">
        <v>581.647156</v>
      </c>
      <c r="M90">
        <v>13461999</v>
      </c>
    </row>
    <row r="91" spans="1:13" x14ac:dyDescent="0.25">
      <c r="A91" s="1">
        <v>44944</v>
      </c>
      <c r="B91" s="2">
        <v>108</v>
      </c>
      <c r="C91" s="2">
        <v>108</v>
      </c>
      <c r="D91" s="2">
        <v>105.300003</v>
      </c>
      <c r="E91" s="2">
        <v>105.849998</v>
      </c>
      <c r="F91" s="2">
        <v>104.151642</v>
      </c>
      <c r="G91" s="3">
        <v>2209996</v>
      </c>
      <c r="H91" s="2">
        <v>595.90002400000003</v>
      </c>
      <c r="I91" s="2">
        <v>597.15002400000003</v>
      </c>
      <c r="J91" s="2">
        <v>587.59997599999997</v>
      </c>
      <c r="K91" s="2">
        <v>591.45001200000002</v>
      </c>
      <c r="L91" s="2">
        <v>580.17571999999996</v>
      </c>
      <c r="M91">
        <v>11538075</v>
      </c>
    </row>
    <row r="92" spans="1:13" x14ac:dyDescent="0.25">
      <c r="A92" s="1">
        <v>44945</v>
      </c>
      <c r="B92" s="2">
        <v>105.900002</v>
      </c>
      <c r="C92" s="2">
        <v>107.5</v>
      </c>
      <c r="D92" s="2">
        <v>104.699997</v>
      </c>
      <c r="E92" s="2">
        <v>106.099998</v>
      </c>
      <c r="F92" s="2">
        <v>104.39763600000001</v>
      </c>
      <c r="G92" s="3">
        <v>1332537</v>
      </c>
      <c r="H92" s="2">
        <v>591</v>
      </c>
      <c r="I92" s="2">
        <v>591.75</v>
      </c>
      <c r="J92" s="2">
        <v>587.54998799999998</v>
      </c>
      <c r="K92" s="2">
        <v>589.84997599999997</v>
      </c>
      <c r="L92" s="2">
        <v>578.60620100000006</v>
      </c>
      <c r="M92">
        <v>7475688</v>
      </c>
    </row>
    <row r="93" spans="1:13" x14ac:dyDescent="0.25">
      <c r="A93" s="1">
        <v>44946</v>
      </c>
      <c r="B93" s="2">
        <v>106.699997</v>
      </c>
      <c r="C93" s="2">
        <v>107.099998</v>
      </c>
      <c r="D93" s="2">
        <v>104.5</v>
      </c>
      <c r="E93" s="2">
        <v>105.150002</v>
      </c>
      <c r="F93" s="2">
        <v>103.462875</v>
      </c>
      <c r="G93" s="3">
        <v>1298201</v>
      </c>
      <c r="H93" s="2">
        <v>593.79998799999998</v>
      </c>
      <c r="I93" s="2">
        <v>596.59997599999997</v>
      </c>
      <c r="J93" s="2">
        <v>590.79998799999998</v>
      </c>
      <c r="K93" s="2">
        <v>592.20001200000002</v>
      </c>
      <c r="L93" s="2">
        <v>580.91143799999998</v>
      </c>
      <c r="M93">
        <v>6750607</v>
      </c>
    </row>
    <row r="94" spans="1:13" x14ac:dyDescent="0.25">
      <c r="A94" s="1">
        <v>44949</v>
      </c>
      <c r="B94" s="2">
        <v>105.949997</v>
      </c>
      <c r="C94" s="2">
        <v>109.699997</v>
      </c>
      <c r="D94" s="2">
        <v>101.25</v>
      </c>
      <c r="E94" s="2">
        <v>108.5</v>
      </c>
      <c r="F94" s="2">
        <v>106.759125</v>
      </c>
      <c r="G94" s="3">
        <v>9286373</v>
      </c>
      <c r="H94" s="2">
        <v>598.5</v>
      </c>
      <c r="I94" s="2">
        <v>601.75</v>
      </c>
      <c r="J94" s="2">
        <v>592.95001200000002</v>
      </c>
      <c r="K94" s="2">
        <v>600.45001200000002</v>
      </c>
      <c r="L94" s="2">
        <v>589.00414999999998</v>
      </c>
      <c r="M94">
        <v>6604469</v>
      </c>
    </row>
    <row r="95" spans="1:13" x14ac:dyDescent="0.25">
      <c r="A95" s="1">
        <v>44950</v>
      </c>
      <c r="B95" s="2">
        <v>109.400002</v>
      </c>
      <c r="C95" s="2">
        <v>109.900002</v>
      </c>
      <c r="D95" s="2">
        <v>106.5</v>
      </c>
      <c r="E95" s="2">
        <v>108.5</v>
      </c>
      <c r="F95" s="2">
        <v>106.759125</v>
      </c>
      <c r="G95" s="3">
        <v>6145975</v>
      </c>
      <c r="H95" s="2">
        <v>603.5</v>
      </c>
      <c r="I95" s="2">
        <v>604.59997599999997</v>
      </c>
      <c r="J95" s="2">
        <v>593.04998799999998</v>
      </c>
      <c r="K95" s="2">
        <v>594.34997599999997</v>
      </c>
      <c r="L95" s="2">
        <v>583.02038600000003</v>
      </c>
      <c r="M95">
        <v>7609623</v>
      </c>
    </row>
    <row r="96" spans="1:13" x14ac:dyDescent="0.25">
      <c r="A96" s="1">
        <v>44951</v>
      </c>
      <c r="B96" s="2">
        <v>108.800003</v>
      </c>
      <c r="C96" s="2">
        <v>114</v>
      </c>
      <c r="D96" s="2">
        <v>108.5</v>
      </c>
      <c r="E96" s="2">
        <v>109.75</v>
      </c>
      <c r="F96" s="2">
        <v>107.98906700000001</v>
      </c>
      <c r="G96" s="3">
        <v>11753270</v>
      </c>
      <c r="H96" s="2">
        <v>595.84997599999997</v>
      </c>
      <c r="I96" s="2">
        <v>595.84997599999997</v>
      </c>
      <c r="J96" s="2">
        <v>567.40002400000003</v>
      </c>
      <c r="K96" s="2">
        <v>568.70001200000002</v>
      </c>
      <c r="L96" s="2">
        <v>557.859375</v>
      </c>
      <c r="M96">
        <v>25686294</v>
      </c>
    </row>
    <row r="97" spans="1:13" x14ac:dyDescent="0.25">
      <c r="A97" s="1">
        <v>44953</v>
      </c>
      <c r="B97" s="2">
        <v>110.199997</v>
      </c>
      <c r="C97" s="2">
        <v>111.949997</v>
      </c>
      <c r="D97" s="2">
        <v>102.099998</v>
      </c>
      <c r="E97" s="2">
        <v>104.400002</v>
      </c>
      <c r="F97" s="2">
        <v>102.724915</v>
      </c>
      <c r="G97" s="3">
        <v>6253820</v>
      </c>
      <c r="H97" s="2">
        <v>568</v>
      </c>
      <c r="I97" s="2">
        <v>568.54998799999998</v>
      </c>
      <c r="J97" s="2">
        <v>532.25</v>
      </c>
      <c r="K97" s="2">
        <v>539.95001200000002</v>
      </c>
      <c r="L97" s="2">
        <v>529.65741000000003</v>
      </c>
      <c r="M97">
        <v>40163464</v>
      </c>
    </row>
    <row r="98" spans="1:13" x14ac:dyDescent="0.25">
      <c r="A98" s="1">
        <v>44956</v>
      </c>
      <c r="B98" s="2">
        <v>103.300003</v>
      </c>
      <c r="C98" s="2">
        <v>109.099998</v>
      </c>
      <c r="D98" s="2">
        <v>103.099998</v>
      </c>
      <c r="E98" s="2">
        <v>104.75</v>
      </c>
      <c r="F98" s="2">
        <v>103.069298</v>
      </c>
      <c r="G98" s="3">
        <v>4092900</v>
      </c>
      <c r="H98" s="2">
        <v>536</v>
      </c>
      <c r="I98" s="2">
        <v>554.34997599999997</v>
      </c>
      <c r="J98" s="2">
        <v>525.20001200000002</v>
      </c>
      <c r="K98" s="2">
        <v>538.20001200000002</v>
      </c>
      <c r="L98" s="2">
        <v>527.94079599999998</v>
      </c>
      <c r="M98">
        <v>40797825</v>
      </c>
    </row>
    <row r="99" spans="1:13" x14ac:dyDescent="0.25">
      <c r="A99" s="1">
        <v>44957</v>
      </c>
      <c r="B99" s="2">
        <v>104.5</v>
      </c>
      <c r="C99" s="2">
        <v>108.900002</v>
      </c>
      <c r="D99" s="2">
        <v>103.050003</v>
      </c>
      <c r="E99" s="2">
        <v>107.199997</v>
      </c>
      <c r="F99" s="2">
        <v>105.47998</v>
      </c>
      <c r="G99" s="3">
        <v>4839245</v>
      </c>
      <c r="H99" s="2">
        <v>545</v>
      </c>
      <c r="I99" s="2">
        <v>557</v>
      </c>
      <c r="J99" s="2">
        <v>537.84997599999997</v>
      </c>
      <c r="K99" s="2">
        <v>553.5</v>
      </c>
      <c r="L99" s="2">
        <v>542.94909700000005</v>
      </c>
      <c r="M99">
        <v>21911943</v>
      </c>
    </row>
    <row r="100" spans="1:13" x14ac:dyDescent="0.25">
      <c r="A100" s="1">
        <v>44958</v>
      </c>
      <c r="B100" s="2">
        <v>108</v>
      </c>
      <c r="C100" s="2">
        <v>109.5</v>
      </c>
      <c r="D100" s="2">
        <v>103</v>
      </c>
      <c r="E100" s="2">
        <v>104.5</v>
      </c>
      <c r="F100" s="2">
        <v>102.823303</v>
      </c>
      <c r="G100" s="3">
        <v>3262469</v>
      </c>
      <c r="H100" s="2">
        <v>561.40002400000003</v>
      </c>
      <c r="I100" s="2">
        <v>565</v>
      </c>
      <c r="J100" s="2">
        <v>499.35000600000001</v>
      </c>
      <c r="K100" s="2">
        <v>527.34997599999997</v>
      </c>
      <c r="L100" s="2">
        <v>517.29754600000001</v>
      </c>
      <c r="M100">
        <v>38218810</v>
      </c>
    </row>
    <row r="101" spans="1:13" x14ac:dyDescent="0.25">
      <c r="A101" s="1">
        <v>44959</v>
      </c>
      <c r="B101" s="2">
        <v>103.599998</v>
      </c>
      <c r="C101" s="2">
        <v>108.400002</v>
      </c>
      <c r="D101" s="2">
        <v>103.550003</v>
      </c>
      <c r="E101" s="2">
        <v>107.349998</v>
      </c>
      <c r="F101" s="2">
        <v>105.627579</v>
      </c>
      <c r="G101" s="3">
        <v>2973986</v>
      </c>
      <c r="H101" s="2">
        <v>520.20001200000002</v>
      </c>
      <c r="I101" s="2">
        <v>532.65002400000003</v>
      </c>
      <c r="J101" s="2">
        <v>502.5</v>
      </c>
      <c r="K101" s="2">
        <v>528.09997599999997</v>
      </c>
      <c r="L101" s="2">
        <v>518.03326400000003</v>
      </c>
      <c r="M101">
        <v>39287056</v>
      </c>
    </row>
    <row r="102" spans="1:13" x14ac:dyDescent="0.25">
      <c r="A102" s="1">
        <v>44960</v>
      </c>
      <c r="B102" s="2">
        <v>108.5</v>
      </c>
      <c r="C102" s="2">
        <v>111.150002</v>
      </c>
      <c r="D102" s="2">
        <v>105.550003</v>
      </c>
      <c r="E102" s="2">
        <v>105.900002</v>
      </c>
      <c r="F102" s="2">
        <v>104.200844</v>
      </c>
      <c r="G102" s="3">
        <v>4846653</v>
      </c>
      <c r="H102" s="2">
        <v>536</v>
      </c>
      <c r="I102" s="2">
        <v>545.95001200000002</v>
      </c>
      <c r="J102" s="2">
        <v>519.15002400000003</v>
      </c>
      <c r="K102" s="2">
        <v>544.20001200000002</v>
      </c>
      <c r="L102" s="2">
        <v>533.82641599999999</v>
      </c>
      <c r="M102">
        <v>32317232</v>
      </c>
    </row>
    <row r="103" spans="1:13" x14ac:dyDescent="0.25">
      <c r="A103" s="1">
        <v>44963</v>
      </c>
      <c r="B103" s="2">
        <v>106.449997</v>
      </c>
      <c r="C103" s="2">
        <v>107.050003</v>
      </c>
      <c r="D103" s="2">
        <v>105.400002</v>
      </c>
      <c r="E103" s="2">
        <v>106.75</v>
      </c>
      <c r="F103" s="2">
        <v>105.037209</v>
      </c>
      <c r="G103" s="3">
        <v>2271851</v>
      </c>
      <c r="H103" s="2">
        <v>558.79998799999998</v>
      </c>
      <c r="I103" s="2">
        <v>558.79998799999998</v>
      </c>
      <c r="J103" s="2">
        <v>536.54998799999998</v>
      </c>
      <c r="K103" s="2">
        <v>545.40002400000003</v>
      </c>
      <c r="L103" s="2">
        <v>535.00354000000004</v>
      </c>
      <c r="M103">
        <v>25338586</v>
      </c>
    </row>
    <row r="104" spans="1:13" x14ac:dyDescent="0.25">
      <c r="A104" s="1">
        <v>44964</v>
      </c>
      <c r="B104" s="2">
        <v>107.199997</v>
      </c>
      <c r="C104" s="2">
        <v>108.75</v>
      </c>
      <c r="D104" s="2">
        <v>106.699997</v>
      </c>
      <c r="E104" s="2">
        <v>107.550003</v>
      </c>
      <c r="F104" s="2">
        <v>105.824371</v>
      </c>
      <c r="G104" s="3">
        <v>1534596</v>
      </c>
      <c r="H104" s="2">
        <v>548</v>
      </c>
      <c r="I104" s="2">
        <v>551.40002400000003</v>
      </c>
      <c r="J104" s="2">
        <v>541.04998799999998</v>
      </c>
      <c r="K104" s="2">
        <v>547.09997599999997</v>
      </c>
      <c r="L104" s="2">
        <v>536.67108199999996</v>
      </c>
      <c r="M104">
        <v>16195947</v>
      </c>
    </row>
    <row r="105" spans="1:13" x14ac:dyDescent="0.25">
      <c r="A105" s="1">
        <v>44965</v>
      </c>
      <c r="B105" s="2">
        <v>107.25</v>
      </c>
      <c r="C105" s="2">
        <v>108.300003</v>
      </c>
      <c r="D105" s="2">
        <v>105</v>
      </c>
      <c r="E105" s="2">
        <v>105.349998</v>
      </c>
      <c r="F105" s="2">
        <v>103.659668</v>
      </c>
      <c r="G105" s="3">
        <v>1489484</v>
      </c>
      <c r="H105" s="2">
        <v>550</v>
      </c>
      <c r="I105" s="2">
        <v>554.5</v>
      </c>
      <c r="J105" s="2">
        <v>545.5</v>
      </c>
      <c r="K105" s="2">
        <v>549.75</v>
      </c>
      <c r="L105" s="2">
        <v>539.27062999999998</v>
      </c>
      <c r="M105">
        <v>15502847</v>
      </c>
    </row>
    <row r="106" spans="1:13" x14ac:dyDescent="0.25">
      <c r="A106" s="1">
        <v>44966</v>
      </c>
      <c r="B106" s="2">
        <v>105.5</v>
      </c>
      <c r="C106" s="2">
        <v>106.5</v>
      </c>
      <c r="D106" s="2">
        <v>104.050003</v>
      </c>
      <c r="E106" s="2">
        <v>104.300003</v>
      </c>
      <c r="F106" s="2">
        <v>102.626518</v>
      </c>
      <c r="G106" s="3">
        <v>1265904</v>
      </c>
      <c r="H106" s="2">
        <v>552</v>
      </c>
      <c r="I106" s="2">
        <v>552</v>
      </c>
      <c r="J106" s="2">
        <v>542.79998799999998</v>
      </c>
      <c r="K106" s="2">
        <v>550.79998799999998</v>
      </c>
      <c r="L106" s="2">
        <v>540.30059800000004</v>
      </c>
      <c r="M106">
        <v>15061047</v>
      </c>
    </row>
    <row r="107" spans="1:13" x14ac:dyDescent="0.25">
      <c r="A107" s="1">
        <v>44967</v>
      </c>
      <c r="B107" s="2">
        <v>104.400002</v>
      </c>
      <c r="C107" s="2">
        <v>104.900002</v>
      </c>
      <c r="D107" s="2">
        <v>102.699997</v>
      </c>
      <c r="E107" s="2">
        <v>104</v>
      </c>
      <c r="F107" s="2">
        <v>102.331329</v>
      </c>
      <c r="G107" s="3">
        <v>1096137</v>
      </c>
      <c r="H107" s="2">
        <v>546.5</v>
      </c>
      <c r="I107" s="2">
        <v>557.25</v>
      </c>
      <c r="J107" s="2">
        <v>546.5</v>
      </c>
      <c r="K107" s="2">
        <v>553.04998799999998</v>
      </c>
      <c r="L107" s="2">
        <v>542.50769000000003</v>
      </c>
      <c r="M107">
        <v>13824475</v>
      </c>
    </row>
    <row r="108" spans="1:13" x14ac:dyDescent="0.25">
      <c r="A108" s="1">
        <v>44970</v>
      </c>
      <c r="B108" s="2">
        <v>104.400002</v>
      </c>
      <c r="C108" s="2">
        <v>104.900002</v>
      </c>
      <c r="D108" s="2">
        <v>103.5</v>
      </c>
      <c r="E108" s="2">
        <v>103.699997</v>
      </c>
      <c r="F108" s="2">
        <v>102.03614</v>
      </c>
      <c r="G108" s="3">
        <v>963390</v>
      </c>
      <c r="H108" s="2">
        <v>554</v>
      </c>
      <c r="I108" s="2">
        <v>556.90002400000003</v>
      </c>
      <c r="J108" s="2">
        <v>533.29998799999998</v>
      </c>
      <c r="K108" s="2">
        <v>537.5</v>
      </c>
      <c r="L108" s="2">
        <v>527.25414999999998</v>
      </c>
      <c r="M108">
        <v>18488732</v>
      </c>
    </row>
    <row r="109" spans="1:13" x14ac:dyDescent="0.25">
      <c r="A109" s="1">
        <v>44971</v>
      </c>
      <c r="B109" s="2">
        <v>103.949997</v>
      </c>
      <c r="C109" s="2">
        <v>106.300003</v>
      </c>
      <c r="D109" s="2">
        <v>103.449997</v>
      </c>
      <c r="E109" s="2">
        <v>105.349998</v>
      </c>
      <c r="F109" s="2">
        <v>103.659668</v>
      </c>
      <c r="G109" s="3">
        <v>1907336</v>
      </c>
      <c r="H109" s="2">
        <v>539.95001200000002</v>
      </c>
      <c r="I109" s="2">
        <v>544.59997599999997</v>
      </c>
      <c r="J109" s="2">
        <v>530.75</v>
      </c>
      <c r="K109" s="2">
        <v>540.84997599999997</v>
      </c>
      <c r="L109" s="2">
        <v>530.54022199999997</v>
      </c>
      <c r="M109">
        <v>18559909</v>
      </c>
    </row>
    <row r="110" spans="1:13" x14ac:dyDescent="0.25">
      <c r="A110" s="1">
        <v>44972</v>
      </c>
      <c r="B110" s="2">
        <v>104.900002</v>
      </c>
      <c r="C110" s="2">
        <v>105.349998</v>
      </c>
      <c r="D110" s="2">
        <v>103.5</v>
      </c>
      <c r="E110" s="2">
        <v>104.449997</v>
      </c>
      <c r="F110" s="2">
        <v>102.774109</v>
      </c>
      <c r="G110" s="3">
        <v>1098122</v>
      </c>
      <c r="H110" s="2">
        <v>540</v>
      </c>
      <c r="I110" s="2">
        <v>544.65002400000003</v>
      </c>
      <c r="J110" s="2">
        <v>536.79998799999998</v>
      </c>
      <c r="K110" s="2">
        <v>542.25</v>
      </c>
      <c r="L110" s="2">
        <v>531.91357400000004</v>
      </c>
      <c r="M110">
        <v>12796579</v>
      </c>
    </row>
    <row r="111" spans="1:13" x14ac:dyDescent="0.25">
      <c r="A111" s="1">
        <v>44973</v>
      </c>
      <c r="B111" s="2">
        <v>104.650002</v>
      </c>
      <c r="C111" s="2">
        <v>105.300003</v>
      </c>
      <c r="D111" s="2">
        <v>103</v>
      </c>
      <c r="E111" s="2">
        <v>103.5</v>
      </c>
      <c r="F111" s="2">
        <v>101.839348</v>
      </c>
      <c r="G111" s="3">
        <v>1194130</v>
      </c>
      <c r="H111" s="2">
        <v>546.84997599999997</v>
      </c>
      <c r="I111" s="2">
        <v>546.84997599999997</v>
      </c>
      <c r="J111" s="2">
        <v>538.5</v>
      </c>
      <c r="K111" s="2">
        <v>540.09997599999997</v>
      </c>
      <c r="L111" s="2">
        <v>529.80450399999995</v>
      </c>
      <c r="M111">
        <v>12767016</v>
      </c>
    </row>
    <row r="112" spans="1:13" x14ac:dyDescent="0.25">
      <c r="A112" s="1">
        <v>44974</v>
      </c>
      <c r="B112" s="2">
        <v>103.449997</v>
      </c>
      <c r="C112" s="2">
        <v>103.449997</v>
      </c>
      <c r="D112" s="2">
        <v>99.150002000000001</v>
      </c>
      <c r="E112" s="2">
        <v>99.949996999999996</v>
      </c>
      <c r="F112" s="2">
        <v>98.346305999999998</v>
      </c>
      <c r="G112" s="3">
        <v>1895524</v>
      </c>
      <c r="H112" s="2">
        <v>538.5</v>
      </c>
      <c r="I112" s="2">
        <v>539.65002400000003</v>
      </c>
      <c r="J112" s="2">
        <v>527.75</v>
      </c>
      <c r="K112" s="2">
        <v>531</v>
      </c>
      <c r="L112" s="2">
        <v>520.87805200000003</v>
      </c>
      <c r="M112">
        <v>14192008</v>
      </c>
    </row>
    <row r="113" spans="1:13" x14ac:dyDescent="0.25">
      <c r="A113" s="1">
        <v>44977</v>
      </c>
      <c r="B113" s="2">
        <v>100.449997</v>
      </c>
      <c r="C113" s="2">
        <v>102.5</v>
      </c>
      <c r="D113" s="2">
        <v>98.25</v>
      </c>
      <c r="E113" s="2">
        <v>101.800003</v>
      </c>
      <c r="F113" s="2">
        <v>100.166634</v>
      </c>
      <c r="G113" s="3">
        <v>2511297</v>
      </c>
      <c r="H113" s="2">
        <v>532</v>
      </c>
      <c r="I113" s="2">
        <v>533.95001200000002</v>
      </c>
      <c r="J113" s="2">
        <v>522.15002400000003</v>
      </c>
      <c r="K113" s="2">
        <v>525.15002400000003</v>
      </c>
      <c r="L113" s="2">
        <v>515.13958700000001</v>
      </c>
      <c r="M113">
        <v>12570032</v>
      </c>
    </row>
    <row r="114" spans="1:13" x14ac:dyDescent="0.25">
      <c r="A114" s="1">
        <v>44978</v>
      </c>
      <c r="B114" s="2">
        <v>102</v>
      </c>
      <c r="C114" s="2">
        <v>102.25</v>
      </c>
      <c r="D114" s="2">
        <v>99.25</v>
      </c>
      <c r="E114" s="2">
        <v>99.75</v>
      </c>
      <c r="F114" s="2">
        <v>98.149520999999993</v>
      </c>
      <c r="G114" s="3">
        <v>994915</v>
      </c>
      <c r="H114" s="2">
        <v>527.09997599999997</v>
      </c>
      <c r="I114" s="2">
        <v>528.95001200000002</v>
      </c>
      <c r="J114" s="2">
        <v>522.40002400000003</v>
      </c>
      <c r="K114" s="2">
        <v>523.45001200000002</v>
      </c>
      <c r="L114" s="2">
        <v>513.47198500000002</v>
      </c>
      <c r="M114">
        <v>10223218</v>
      </c>
    </row>
    <row r="115" spans="1:13" x14ac:dyDescent="0.25">
      <c r="A115" s="1">
        <v>44979</v>
      </c>
      <c r="B115" s="2">
        <v>98.300003000000004</v>
      </c>
      <c r="C115" s="2">
        <v>99.5</v>
      </c>
      <c r="D115" s="2">
        <v>96</v>
      </c>
      <c r="E115" s="2">
        <v>96.650002000000001</v>
      </c>
      <c r="F115" s="2">
        <v>95.099258000000006</v>
      </c>
      <c r="G115" s="3">
        <v>1585257</v>
      </c>
      <c r="H115" s="2">
        <v>520.75</v>
      </c>
      <c r="I115" s="2">
        <v>521.90002400000003</v>
      </c>
      <c r="J115" s="2">
        <v>512.5</v>
      </c>
      <c r="K115" s="2">
        <v>516.34997599999997</v>
      </c>
      <c r="L115" s="2">
        <v>506.50726300000002</v>
      </c>
      <c r="M115">
        <v>14763050</v>
      </c>
    </row>
    <row r="116" spans="1:13" x14ac:dyDescent="0.25">
      <c r="A116" s="1">
        <v>44980</v>
      </c>
      <c r="B116" s="2">
        <v>97.949996999999996</v>
      </c>
      <c r="C116" s="2">
        <v>103.599998</v>
      </c>
      <c r="D116" s="2">
        <v>96.099997999999999</v>
      </c>
      <c r="E116" s="2">
        <v>102.150002</v>
      </c>
      <c r="F116" s="2">
        <v>100.511017</v>
      </c>
      <c r="G116" s="3">
        <v>3248689</v>
      </c>
      <c r="H116" s="2">
        <v>516.95001200000002</v>
      </c>
      <c r="I116" s="2">
        <v>524</v>
      </c>
      <c r="J116" s="2">
        <v>511.35000600000001</v>
      </c>
      <c r="K116" s="2">
        <v>521</v>
      </c>
      <c r="L116" s="2">
        <v>511.06863399999997</v>
      </c>
      <c r="M116">
        <v>15535085</v>
      </c>
    </row>
    <row r="117" spans="1:13" x14ac:dyDescent="0.25">
      <c r="A117" s="1">
        <v>44981</v>
      </c>
      <c r="B117" s="2">
        <v>102.150002</v>
      </c>
      <c r="C117" s="2">
        <v>102.349998</v>
      </c>
      <c r="D117" s="2">
        <v>97.900002000000001</v>
      </c>
      <c r="E117" s="2">
        <v>98.699996999999996</v>
      </c>
      <c r="F117" s="2">
        <v>97.116364000000004</v>
      </c>
      <c r="G117" s="3">
        <v>2068930</v>
      </c>
      <c r="H117" s="2">
        <v>524.20001200000002</v>
      </c>
      <c r="I117" s="2">
        <v>527.5</v>
      </c>
      <c r="J117" s="2">
        <v>517.59997599999997</v>
      </c>
      <c r="K117" s="2">
        <v>521.04998799999998</v>
      </c>
      <c r="L117" s="2">
        <v>511.11767600000002</v>
      </c>
      <c r="M117">
        <v>12253035</v>
      </c>
    </row>
    <row r="118" spans="1:13" x14ac:dyDescent="0.25">
      <c r="A118" s="1">
        <v>44984</v>
      </c>
      <c r="B118" s="2">
        <v>98.699996999999996</v>
      </c>
      <c r="C118" s="2">
        <v>99.150002000000001</v>
      </c>
      <c r="D118" s="2">
        <v>95.199996999999996</v>
      </c>
      <c r="E118" s="2">
        <v>96.550003000000004</v>
      </c>
      <c r="F118" s="2">
        <v>95.000870000000006</v>
      </c>
      <c r="G118" s="3">
        <v>1806416</v>
      </c>
      <c r="H118" s="2">
        <v>521.09997599999997</v>
      </c>
      <c r="I118" s="2">
        <v>529.79998799999998</v>
      </c>
      <c r="J118" s="2">
        <v>519</v>
      </c>
      <c r="K118" s="2">
        <v>527.70001200000002</v>
      </c>
      <c r="L118" s="2">
        <v>517.64093000000003</v>
      </c>
      <c r="M118">
        <v>11048799</v>
      </c>
    </row>
    <row r="119" spans="1:13" x14ac:dyDescent="0.25">
      <c r="A119" s="1">
        <v>44985</v>
      </c>
      <c r="B119" s="2">
        <v>96.550003000000004</v>
      </c>
      <c r="C119" s="2">
        <v>103.099998</v>
      </c>
      <c r="D119" s="2">
        <v>96.400002000000001</v>
      </c>
      <c r="E119" s="2">
        <v>102</v>
      </c>
      <c r="F119" s="2">
        <v>100.36341899999999</v>
      </c>
      <c r="G119" s="3">
        <v>5257824</v>
      </c>
      <c r="H119" s="2">
        <v>527.25</v>
      </c>
      <c r="I119" s="2">
        <v>528.45001200000002</v>
      </c>
      <c r="J119" s="2">
        <v>521.04998799999998</v>
      </c>
      <c r="K119" s="2">
        <v>522.79998799999998</v>
      </c>
      <c r="L119" s="2">
        <v>512.83435099999997</v>
      </c>
      <c r="M119">
        <v>15768010</v>
      </c>
    </row>
    <row r="120" spans="1:13" x14ac:dyDescent="0.25">
      <c r="A120" s="1">
        <v>44986</v>
      </c>
      <c r="B120" s="2">
        <v>100.599998</v>
      </c>
      <c r="C120" s="2">
        <v>102.599998</v>
      </c>
      <c r="D120" s="2">
        <v>100.300003</v>
      </c>
      <c r="E120" s="2">
        <v>101.150002</v>
      </c>
      <c r="F120" s="2">
        <v>99.527061000000003</v>
      </c>
      <c r="G120" s="3">
        <v>1484716</v>
      </c>
      <c r="H120" s="2">
        <v>523.25</v>
      </c>
      <c r="I120" s="2">
        <v>537.40002400000003</v>
      </c>
      <c r="J120" s="2">
        <v>523.09997599999997</v>
      </c>
      <c r="K120" s="2">
        <v>536.70001200000002</v>
      </c>
      <c r="L120" s="2">
        <v>526.46936000000005</v>
      </c>
      <c r="M120">
        <v>13510198</v>
      </c>
    </row>
    <row r="121" spans="1:13" x14ac:dyDescent="0.25">
      <c r="A121" s="1">
        <v>44987</v>
      </c>
      <c r="B121" s="2">
        <v>101.199997</v>
      </c>
      <c r="C121" s="2">
        <v>101.699997</v>
      </c>
      <c r="D121" s="2">
        <v>99.349997999999999</v>
      </c>
      <c r="E121" s="2">
        <v>100.050003</v>
      </c>
      <c r="F121" s="2">
        <v>98.444710000000001</v>
      </c>
      <c r="G121" s="3">
        <v>1876098</v>
      </c>
      <c r="H121" s="2">
        <v>535.95001200000002</v>
      </c>
      <c r="I121" s="2">
        <v>539.90002400000003</v>
      </c>
      <c r="J121" s="2">
        <v>532.5</v>
      </c>
      <c r="K121" s="2">
        <v>533.75</v>
      </c>
      <c r="L121" s="2">
        <v>523.57562299999995</v>
      </c>
      <c r="M121">
        <v>10376913</v>
      </c>
    </row>
    <row r="122" spans="1:13" x14ac:dyDescent="0.25">
      <c r="A122" s="1">
        <v>44988</v>
      </c>
      <c r="B122" s="2">
        <v>101.099998</v>
      </c>
      <c r="C122" s="2">
        <v>103.25</v>
      </c>
      <c r="D122" s="2">
        <v>100.900002</v>
      </c>
      <c r="E122" s="2">
        <v>102.199997</v>
      </c>
      <c r="F122" s="2">
        <v>100.560204</v>
      </c>
      <c r="G122" s="3">
        <v>2154868</v>
      </c>
      <c r="H122" s="2">
        <v>542</v>
      </c>
      <c r="I122" s="2">
        <v>564.29998799999998</v>
      </c>
      <c r="J122" s="2">
        <v>541.75</v>
      </c>
      <c r="K122" s="2">
        <v>561.20001200000002</v>
      </c>
      <c r="L122" s="2">
        <v>550.50238000000002</v>
      </c>
      <c r="M122">
        <v>27656538</v>
      </c>
    </row>
    <row r="123" spans="1:13" x14ac:dyDescent="0.25">
      <c r="A123" s="1">
        <v>44991</v>
      </c>
      <c r="B123" s="2">
        <v>102.75</v>
      </c>
      <c r="C123" s="2">
        <v>104.75</v>
      </c>
      <c r="D123" s="2">
        <v>101.699997</v>
      </c>
      <c r="E123" s="2">
        <v>103.849998</v>
      </c>
      <c r="F123" s="2">
        <v>102.18373099999999</v>
      </c>
      <c r="G123" s="3">
        <v>2809373</v>
      </c>
      <c r="H123" s="2">
        <v>564.90002400000003</v>
      </c>
      <c r="I123" s="2">
        <v>567.90002400000003</v>
      </c>
      <c r="J123" s="2">
        <v>559</v>
      </c>
      <c r="K123" s="2">
        <v>561.70001200000002</v>
      </c>
      <c r="L123" s="2">
        <v>550.99285899999995</v>
      </c>
      <c r="M123">
        <v>16162268</v>
      </c>
    </row>
    <row r="124" spans="1:13" x14ac:dyDescent="0.25">
      <c r="A124" s="1">
        <v>44993</v>
      </c>
      <c r="B124" s="2">
        <v>102.050003</v>
      </c>
      <c r="C124" s="2">
        <v>104.849998</v>
      </c>
      <c r="D124" s="2">
        <v>100.599998</v>
      </c>
      <c r="E124" s="2">
        <v>101.849998</v>
      </c>
      <c r="F124" s="2">
        <v>100.21581999999999</v>
      </c>
      <c r="G124" s="3">
        <v>2510453</v>
      </c>
      <c r="H124" s="2">
        <v>560</v>
      </c>
      <c r="I124" s="2">
        <v>565.5</v>
      </c>
      <c r="J124" s="2">
        <v>556.45001200000002</v>
      </c>
      <c r="K124" s="2">
        <v>564.79998799999998</v>
      </c>
      <c r="L124" s="2">
        <v>554.03369099999998</v>
      </c>
      <c r="M124">
        <v>12637578</v>
      </c>
    </row>
    <row r="125" spans="1:13" x14ac:dyDescent="0.25">
      <c r="A125" s="1">
        <v>44994</v>
      </c>
      <c r="B125" s="2">
        <v>102.25</v>
      </c>
      <c r="C125" s="2">
        <v>105.900002</v>
      </c>
      <c r="D125" s="2">
        <v>101.25</v>
      </c>
      <c r="E125" s="2">
        <v>103.949997</v>
      </c>
      <c r="F125" s="2">
        <v>102.282127</v>
      </c>
      <c r="G125" s="3">
        <v>5505408</v>
      </c>
      <c r="H125" s="2">
        <v>564.75</v>
      </c>
      <c r="I125" s="2">
        <v>565.75</v>
      </c>
      <c r="J125" s="2">
        <v>558</v>
      </c>
      <c r="K125" s="2">
        <v>558.90002400000003</v>
      </c>
      <c r="L125" s="2">
        <v>548.246216</v>
      </c>
      <c r="M125">
        <v>8993423</v>
      </c>
    </row>
    <row r="126" spans="1:13" x14ac:dyDescent="0.25">
      <c r="A126" s="1">
        <v>44995</v>
      </c>
      <c r="B126" s="2">
        <v>102.599998</v>
      </c>
      <c r="C126" s="2">
        <v>103.25</v>
      </c>
      <c r="D126" s="2">
        <v>100.650002</v>
      </c>
      <c r="E126" s="2">
        <v>101.300003</v>
      </c>
      <c r="F126" s="2">
        <v>99.674651999999995</v>
      </c>
      <c r="G126" s="3">
        <v>1542006</v>
      </c>
      <c r="H126" s="2">
        <v>553.09997599999997</v>
      </c>
      <c r="I126" s="2">
        <v>554.95001200000002</v>
      </c>
      <c r="J126" s="2">
        <v>545</v>
      </c>
      <c r="K126" s="2">
        <v>547.34997599999997</v>
      </c>
      <c r="L126" s="2">
        <v>536.91632100000004</v>
      </c>
      <c r="M126">
        <v>11522371</v>
      </c>
    </row>
    <row r="127" spans="1:13" x14ac:dyDescent="0.25">
      <c r="A127" s="1">
        <v>44998</v>
      </c>
      <c r="B127" s="2">
        <v>101</v>
      </c>
      <c r="C127" s="2">
        <v>101.900002</v>
      </c>
      <c r="D127" s="2">
        <v>99.300003000000004</v>
      </c>
      <c r="E127" s="2">
        <v>99.599997999999999</v>
      </c>
      <c r="F127" s="2">
        <v>98.001923000000005</v>
      </c>
      <c r="G127" s="3">
        <v>1375916</v>
      </c>
      <c r="H127" s="2">
        <v>547</v>
      </c>
      <c r="I127" s="2">
        <v>553.15002400000003</v>
      </c>
      <c r="J127" s="2">
        <v>528.45001200000002</v>
      </c>
      <c r="K127" s="2">
        <v>530</v>
      </c>
      <c r="L127" s="2">
        <v>519.89709500000004</v>
      </c>
      <c r="M127">
        <v>14373729</v>
      </c>
    </row>
    <row r="128" spans="1:13" x14ac:dyDescent="0.25">
      <c r="A128" s="1">
        <v>44999</v>
      </c>
      <c r="B128" s="2">
        <v>99.900002000000001</v>
      </c>
      <c r="C128" s="2">
        <v>100.099998</v>
      </c>
      <c r="D128" s="2">
        <v>98.400002000000001</v>
      </c>
      <c r="E128" s="2">
        <v>99.050003000000004</v>
      </c>
      <c r="F128" s="2">
        <v>97.460753999999994</v>
      </c>
      <c r="G128" s="3">
        <v>4535655</v>
      </c>
      <c r="H128" s="2">
        <v>527.65002400000003</v>
      </c>
      <c r="I128" s="2">
        <v>532.79998799999998</v>
      </c>
      <c r="J128" s="2">
        <v>520</v>
      </c>
      <c r="K128" s="2">
        <v>525.40002400000003</v>
      </c>
      <c r="L128" s="2">
        <v>515.38476600000001</v>
      </c>
      <c r="M128">
        <v>14750800</v>
      </c>
    </row>
    <row r="129" spans="1:13" x14ac:dyDescent="0.25">
      <c r="A129" s="1">
        <v>45000</v>
      </c>
      <c r="B129" s="2">
        <v>99.900002000000001</v>
      </c>
      <c r="C129" s="2">
        <v>100.949997</v>
      </c>
      <c r="D129" s="2">
        <v>99.400002000000001</v>
      </c>
      <c r="E129" s="2">
        <v>100.150002</v>
      </c>
      <c r="F129" s="2">
        <v>98.543105999999995</v>
      </c>
      <c r="G129" s="3">
        <v>1620456</v>
      </c>
      <c r="H129" s="2">
        <v>529.79998799999998</v>
      </c>
      <c r="I129" s="2">
        <v>532</v>
      </c>
      <c r="J129" s="2">
        <v>515.54998799999998</v>
      </c>
      <c r="K129" s="2">
        <v>517.54998799999998</v>
      </c>
      <c r="L129" s="2">
        <v>507.68438700000002</v>
      </c>
      <c r="M129">
        <v>11282329</v>
      </c>
    </row>
    <row r="130" spans="1:13" x14ac:dyDescent="0.25">
      <c r="A130" s="1">
        <v>45001</v>
      </c>
      <c r="B130" s="2">
        <v>100</v>
      </c>
      <c r="C130" s="2">
        <v>100.349998</v>
      </c>
      <c r="D130" s="2">
        <v>97.300003000000004</v>
      </c>
      <c r="E130" s="2">
        <v>98.349997999999999</v>
      </c>
      <c r="F130" s="2">
        <v>96.771979999999999</v>
      </c>
      <c r="G130" s="3">
        <v>4037225</v>
      </c>
      <c r="H130" s="2">
        <v>518.40002400000003</v>
      </c>
      <c r="I130" s="2">
        <v>529.34997599999997</v>
      </c>
      <c r="J130" s="2">
        <v>514.29998799999998</v>
      </c>
      <c r="K130" s="2">
        <v>524.5</v>
      </c>
      <c r="L130" s="2">
        <v>514.50195299999996</v>
      </c>
      <c r="M130">
        <v>20040008</v>
      </c>
    </row>
    <row r="131" spans="1:13" x14ac:dyDescent="0.25">
      <c r="A131" s="1">
        <v>45002</v>
      </c>
      <c r="B131" s="2">
        <v>99.099997999999999</v>
      </c>
      <c r="C131" s="2">
        <v>101.5</v>
      </c>
      <c r="D131" s="2">
        <v>98</v>
      </c>
      <c r="E131" s="2">
        <v>99.449996999999996</v>
      </c>
      <c r="F131" s="2">
        <v>97.854331999999999</v>
      </c>
      <c r="G131" s="3">
        <v>1561323</v>
      </c>
      <c r="H131" s="2">
        <v>528.65002400000003</v>
      </c>
      <c r="I131" s="2">
        <v>531.59997599999997</v>
      </c>
      <c r="J131" s="2">
        <v>520.09997599999997</v>
      </c>
      <c r="K131" s="2">
        <v>529.79998799999998</v>
      </c>
      <c r="L131" s="2">
        <v>519.70086700000002</v>
      </c>
      <c r="M131">
        <v>18787379</v>
      </c>
    </row>
    <row r="132" spans="1:13" x14ac:dyDescent="0.25">
      <c r="A132" s="1">
        <v>45005</v>
      </c>
      <c r="B132" s="2">
        <v>97.650002000000001</v>
      </c>
      <c r="C132" s="2">
        <v>100.900002</v>
      </c>
      <c r="D132" s="2">
        <v>97.300003000000004</v>
      </c>
      <c r="E132" s="2">
        <v>97.599997999999999</v>
      </c>
      <c r="F132" s="2">
        <v>96.034012000000004</v>
      </c>
      <c r="G132" s="3">
        <v>1074352</v>
      </c>
      <c r="H132" s="2">
        <v>526.59997599999997</v>
      </c>
      <c r="I132" s="2">
        <v>526.59997599999997</v>
      </c>
      <c r="J132" s="2">
        <v>515</v>
      </c>
      <c r="K132" s="2">
        <v>519.20001200000002</v>
      </c>
      <c r="L132" s="2">
        <v>509.30297899999999</v>
      </c>
      <c r="M132">
        <v>14275315</v>
      </c>
    </row>
    <row r="133" spans="1:13" x14ac:dyDescent="0.25">
      <c r="A133" s="1">
        <v>45006</v>
      </c>
      <c r="B133" s="2">
        <v>98.75</v>
      </c>
      <c r="C133" s="2">
        <v>100.349998</v>
      </c>
      <c r="D133" s="2">
        <v>96.599997999999999</v>
      </c>
      <c r="E133" s="2">
        <v>97.400002000000001</v>
      </c>
      <c r="F133" s="2">
        <v>95.837226999999999</v>
      </c>
      <c r="G133" s="3">
        <v>1768830</v>
      </c>
      <c r="H133" s="2">
        <v>522</v>
      </c>
      <c r="I133" s="2">
        <v>523.45001200000002</v>
      </c>
      <c r="J133" s="2">
        <v>516.45001200000002</v>
      </c>
      <c r="K133" s="2">
        <v>521.84997599999997</v>
      </c>
      <c r="L133" s="2">
        <v>511.90240499999999</v>
      </c>
      <c r="M133">
        <v>29485180</v>
      </c>
    </row>
    <row r="134" spans="1:13" x14ac:dyDescent="0.25">
      <c r="A134" s="1">
        <v>45007</v>
      </c>
      <c r="B134" s="2">
        <v>97.900002000000001</v>
      </c>
      <c r="C134" s="2">
        <v>99.849997999999999</v>
      </c>
      <c r="D134" s="2">
        <v>97.800003000000004</v>
      </c>
      <c r="E134" s="2">
        <v>99</v>
      </c>
      <c r="F134" s="2">
        <v>97.411552</v>
      </c>
      <c r="G134" s="3">
        <v>921633</v>
      </c>
      <c r="H134" s="2">
        <v>522.20001200000002</v>
      </c>
      <c r="I134" s="2">
        <v>527</v>
      </c>
      <c r="J134" s="2">
        <v>520.09997599999997</v>
      </c>
      <c r="K134" s="2">
        <v>521.54998799999998</v>
      </c>
      <c r="L134" s="2">
        <v>511.60815400000001</v>
      </c>
      <c r="M134">
        <v>11619538</v>
      </c>
    </row>
    <row r="135" spans="1:13" x14ac:dyDescent="0.25">
      <c r="A135" s="1">
        <v>45008</v>
      </c>
      <c r="B135" s="2">
        <v>98.199996999999996</v>
      </c>
      <c r="C135" s="2">
        <v>98.800003000000004</v>
      </c>
      <c r="D135" s="2">
        <v>97.050003000000004</v>
      </c>
      <c r="E135" s="2">
        <v>97.300003000000004</v>
      </c>
      <c r="F135" s="2">
        <v>95.738831000000005</v>
      </c>
      <c r="G135" s="3">
        <v>770909</v>
      </c>
      <c r="H135" s="2">
        <v>519.40002400000003</v>
      </c>
      <c r="I135" s="2">
        <v>521</v>
      </c>
      <c r="J135" s="2">
        <v>511.5</v>
      </c>
      <c r="K135" s="2">
        <v>512.75</v>
      </c>
      <c r="L135" s="2">
        <v>502.97592200000003</v>
      </c>
      <c r="M135">
        <v>22097792</v>
      </c>
    </row>
    <row r="136" spans="1:13" x14ac:dyDescent="0.25">
      <c r="A136" s="1">
        <v>45009</v>
      </c>
      <c r="B136" s="2">
        <v>97.599997999999999</v>
      </c>
      <c r="C136" s="2">
        <v>98.25</v>
      </c>
      <c r="D136" s="2">
        <v>96.550003000000004</v>
      </c>
      <c r="E136" s="2">
        <v>97.400002000000001</v>
      </c>
      <c r="F136" s="2">
        <v>95.837226999999999</v>
      </c>
      <c r="G136" s="3">
        <v>1323621</v>
      </c>
      <c r="H136" s="2">
        <v>514.5</v>
      </c>
      <c r="I136" s="2">
        <v>514.95001200000002</v>
      </c>
      <c r="J136" s="2">
        <v>503.45001200000002</v>
      </c>
      <c r="K136" s="2">
        <v>505.35000600000001</v>
      </c>
      <c r="L136" s="2">
        <v>495.71697999999998</v>
      </c>
      <c r="M136">
        <v>14416984</v>
      </c>
    </row>
    <row r="137" spans="1:13" x14ac:dyDescent="0.25">
      <c r="A137" s="1">
        <v>45012</v>
      </c>
      <c r="B137" s="2">
        <v>95.75</v>
      </c>
      <c r="C137" s="2">
        <v>98.800003000000004</v>
      </c>
      <c r="D137" s="2">
        <v>92.699996999999996</v>
      </c>
      <c r="E137" s="2">
        <v>97.5</v>
      </c>
      <c r="F137" s="2">
        <v>95.935623000000007</v>
      </c>
      <c r="G137" s="3">
        <v>4008173</v>
      </c>
      <c r="H137" s="2">
        <v>507</v>
      </c>
      <c r="I137" s="2">
        <v>514.15002400000003</v>
      </c>
      <c r="J137" s="2">
        <v>501.54998799999998</v>
      </c>
      <c r="K137" s="2">
        <v>510.14999399999999</v>
      </c>
      <c r="L137" s="2">
        <v>500.425476</v>
      </c>
      <c r="M137">
        <v>15674218</v>
      </c>
    </row>
    <row r="138" spans="1:13" x14ac:dyDescent="0.25">
      <c r="A138" s="1">
        <v>45013</v>
      </c>
      <c r="B138" s="2">
        <v>97.5</v>
      </c>
      <c r="C138" s="2">
        <v>98.5</v>
      </c>
      <c r="D138" s="2">
        <v>96.550003000000004</v>
      </c>
      <c r="E138" s="2">
        <v>98.099997999999999</v>
      </c>
      <c r="F138" s="2">
        <v>96.525993</v>
      </c>
      <c r="G138" s="3">
        <v>1705930</v>
      </c>
      <c r="H138" s="2">
        <v>511.45001200000002</v>
      </c>
      <c r="I138" s="2">
        <v>511.75</v>
      </c>
      <c r="J138" s="2">
        <v>503.85000600000001</v>
      </c>
      <c r="K138" s="2">
        <v>508.10000600000001</v>
      </c>
      <c r="L138" s="2">
        <v>498.41455100000002</v>
      </c>
      <c r="M138">
        <v>15833599</v>
      </c>
    </row>
    <row r="139" spans="1:13" x14ac:dyDescent="0.25">
      <c r="A139" s="1">
        <v>45014</v>
      </c>
      <c r="B139" s="2">
        <v>98.599997999999999</v>
      </c>
      <c r="C139" s="2">
        <v>102</v>
      </c>
      <c r="D139" s="2">
        <v>98.199996999999996</v>
      </c>
      <c r="E139" s="2">
        <v>101.699997</v>
      </c>
      <c r="F139" s="2">
        <v>100.06823</v>
      </c>
      <c r="G139" s="3">
        <v>2551355</v>
      </c>
      <c r="H139" s="2">
        <v>509</v>
      </c>
      <c r="I139" s="2">
        <v>518</v>
      </c>
      <c r="J139" s="2">
        <v>506.29998799999998</v>
      </c>
      <c r="K139" s="2">
        <v>516.5</v>
      </c>
      <c r="L139" s="2">
        <v>506.65441900000002</v>
      </c>
      <c r="M139">
        <v>24203789</v>
      </c>
    </row>
    <row r="140" spans="1:13" x14ac:dyDescent="0.25">
      <c r="A140" s="1">
        <v>45016</v>
      </c>
      <c r="B140" s="2">
        <v>101.699997</v>
      </c>
      <c r="C140" s="2">
        <v>104.900002</v>
      </c>
      <c r="D140" s="2">
        <v>101.449997</v>
      </c>
      <c r="E140" s="2">
        <v>104.400002</v>
      </c>
      <c r="F140" s="2">
        <v>102.724915</v>
      </c>
      <c r="G140" s="3">
        <v>2667096</v>
      </c>
      <c r="H140" s="2">
        <v>520.65002400000003</v>
      </c>
      <c r="I140" s="2">
        <v>524.90002400000003</v>
      </c>
      <c r="J140" s="2">
        <v>519.34997599999997</v>
      </c>
      <c r="K140" s="2">
        <v>523.75</v>
      </c>
      <c r="L140" s="2">
        <v>513.76623500000005</v>
      </c>
      <c r="M140">
        <v>17356345</v>
      </c>
    </row>
    <row r="141" spans="1:13" x14ac:dyDescent="0.25">
      <c r="A141" s="1">
        <v>45019</v>
      </c>
      <c r="B141" s="2">
        <v>104.400002</v>
      </c>
      <c r="C141" s="2">
        <v>104.849998</v>
      </c>
      <c r="D141" s="2">
        <v>99.5</v>
      </c>
      <c r="E141" s="2">
        <v>99.849997999999999</v>
      </c>
      <c r="F141" s="2">
        <v>98.247917000000001</v>
      </c>
      <c r="G141" s="3">
        <v>2441209</v>
      </c>
      <c r="H141" s="2">
        <v>524.75</v>
      </c>
      <c r="I141" s="2">
        <v>528.5</v>
      </c>
      <c r="J141" s="2">
        <v>522.09997599999997</v>
      </c>
      <c r="K141" s="2">
        <v>526.75</v>
      </c>
      <c r="L141" s="2">
        <v>516.70904499999995</v>
      </c>
      <c r="M141">
        <v>14210949</v>
      </c>
    </row>
    <row r="142" spans="1:13" x14ac:dyDescent="0.25">
      <c r="A142" s="1">
        <v>45021</v>
      </c>
      <c r="B142" s="2">
        <v>101.25</v>
      </c>
      <c r="C142" s="2">
        <v>101.25</v>
      </c>
      <c r="D142" s="2">
        <v>96.5</v>
      </c>
      <c r="E142" s="2">
        <v>96.900002000000001</v>
      </c>
      <c r="F142" s="2">
        <v>95.345253</v>
      </c>
      <c r="G142" s="3">
        <v>3595803</v>
      </c>
      <c r="H142" s="2">
        <v>527</v>
      </c>
      <c r="I142" s="2">
        <v>527.59997599999997</v>
      </c>
      <c r="J142" s="2">
        <v>519.04998799999998</v>
      </c>
      <c r="K142" s="2">
        <v>523</v>
      </c>
      <c r="L142" s="2">
        <v>513.03051800000003</v>
      </c>
      <c r="M142">
        <v>13574801</v>
      </c>
    </row>
    <row r="143" spans="1:13" x14ac:dyDescent="0.25">
      <c r="A143" s="1">
        <v>45022</v>
      </c>
      <c r="B143" s="2">
        <v>97.400002000000001</v>
      </c>
      <c r="C143" s="2">
        <v>99</v>
      </c>
      <c r="D143" s="2">
        <v>96.599997999999999</v>
      </c>
      <c r="E143" s="2">
        <v>97.400002000000001</v>
      </c>
      <c r="F143" s="2">
        <v>95.837226999999999</v>
      </c>
      <c r="G143" s="3">
        <v>1771560</v>
      </c>
      <c r="H143" s="2">
        <v>524</v>
      </c>
      <c r="I143" s="2">
        <v>533.70001200000002</v>
      </c>
      <c r="J143" s="2">
        <v>521.65002400000003</v>
      </c>
      <c r="K143" s="2">
        <v>527.65002400000003</v>
      </c>
      <c r="L143" s="2">
        <v>517.59191899999996</v>
      </c>
      <c r="M143">
        <v>25125879</v>
      </c>
    </row>
    <row r="144" spans="1:13" x14ac:dyDescent="0.25">
      <c r="A144" s="1">
        <v>45026</v>
      </c>
      <c r="B144" s="2">
        <v>97.849997999999999</v>
      </c>
      <c r="C144" s="2">
        <v>98.099997999999999</v>
      </c>
      <c r="D144" s="2">
        <v>95.650002000000001</v>
      </c>
      <c r="E144" s="2">
        <v>95.900002000000001</v>
      </c>
      <c r="F144" s="2">
        <v>94.361298000000005</v>
      </c>
      <c r="G144" s="3">
        <v>1432264</v>
      </c>
      <c r="H144" s="2">
        <v>529.25</v>
      </c>
      <c r="I144" s="2">
        <v>530.40002400000003</v>
      </c>
      <c r="J144" s="2">
        <v>524.40002400000003</v>
      </c>
      <c r="K144" s="2">
        <v>526.29998799999998</v>
      </c>
      <c r="L144" s="2">
        <v>516.26757799999996</v>
      </c>
      <c r="M144">
        <v>17335453</v>
      </c>
    </row>
    <row r="145" spans="1:13" x14ac:dyDescent="0.25">
      <c r="A145" s="1">
        <v>45027</v>
      </c>
      <c r="B145" s="2">
        <v>96.599997999999999</v>
      </c>
      <c r="C145" s="2">
        <v>97.650002000000001</v>
      </c>
      <c r="D145" s="2">
        <v>96</v>
      </c>
      <c r="E145" s="2">
        <v>97.050003000000004</v>
      </c>
      <c r="F145" s="2">
        <v>95.492844000000005</v>
      </c>
      <c r="G145" s="3">
        <v>1939185</v>
      </c>
      <c r="H145" s="2">
        <v>530.84997599999997</v>
      </c>
      <c r="I145" s="2">
        <v>535.70001200000002</v>
      </c>
      <c r="J145" s="2">
        <v>527.15002400000003</v>
      </c>
      <c r="K145" s="2">
        <v>532.09997599999997</v>
      </c>
      <c r="L145" s="2">
        <v>521.95703100000003</v>
      </c>
      <c r="M145">
        <v>26414406</v>
      </c>
    </row>
    <row r="146" spans="1:13" x14ac:dyDescent="0.25">
      <c r="A146" s="1">
        <v>45028</v>
      </c>
      <c r="B146" s="2">
        <v>97.050003000000004</v>
      </c>
      <c r="C146" s="2">
        <v>99.650002000000001</v>
      </c>
      <c r="D146" s="2">
        <v>97.050003000000004</v>
      </c>
      <c r="E146" s="2">
        <v>99.099997999999999</v>
      </c>
      <c r="F146" s="2">
        <v>97.509949000000006</v>
      </c>
      <c r="G146" s="3">
        <v>2320896</v>
      </c>
      <c r="H146" s="2">
        <v>533.20001200000002</v>
      </c>
      <c r="I146" s="2">
        <v>534</v>
      </c>
      <c r="J146" s="2">
        <v>526</v>
      </c>
      <c r="K146" s="2">
        <v>528.20001200000002</v>
      </c>
      <c r="L146" s="2">
        <v>518.13140899999996</v>
      </c>
      <c r="M146">
        <v>21292441</v>
      </c>
    </row>
    <row r="147" spans="1:13" x14ac:dyDescent="0.25">
      <c r="A147" s="1">
        <v>45029</v>
      </c>
      <c r="B147" s="2">
        <v>99.300003000000004</v>
      </c>
      <c r="C147" s="2">
        <v>100.5</v>
      </c>
      <c r="D147" s="2">
        <v>98.550003000000004</v>
      </c>
      <c r="E147" s="2">
        <v>99.650002000000001</v>
      </c>
      <c r="F147" s="2">
        <v>98.051124999999999</v>
      </c>
      <c r="G147" s="3">
        <v>2945938</v>
      </c>
      <c r="H147" s="2">
        <v>529.29998799999998</v>
      </c>
      <c r="I147" s="2">
        <v>534.25</v>
      </c>
      <c r="J147" s="2">
        <v>527.15002400000003</v>
      </c>
      <c r="K147" s="2">
        <v>532.95001200000002</v>
      </c>
      <c r="L147" s="2">
        <v>522.79089399999998</v>
      </c>
      <c r="M147">
        <v>28597560</v>
      </c>
    </row>
    <row r="148" spans="1:13" x14ac:dyDescent="0.25">
      <c r="A148" s="1">
        <v>45033</v>
      </c>
      <c r="B148" s="2">
        <v>99.5</v>
      </c>
      <c r="C148" s="2">
        <v>101</v>
      </c>
      <c r="D148" s="2">
        <v>97.5</v>
      </c>
      <c r="E148" s="2">
        <v>97.650002000000001</v>
      </c>
      <c r="F148" s="2">
        <v>96.083213999999998</v>
      </c>
      <c r="G148" s="3">
        <v>2096059</v>
      </c>
      <c r="H148" s="2">
        <v>528</v>
      </c>
      <c r="I148" s="2">
        <v>545</v>
      </c>
      <c r="J148" s="2">
        <v>528</v>
      </c>
      <c r="K148" s="2">
        <v>544</v>
      </c>
      <c r="L148" s="2">
        <v>533.63018799999998</v>
      </c>
      <c r="M148">
        <v>32476990</v>
      </c>
    </row>
    <row r="149" spans="1:13" x14ac:dyDescent="0.25">
      <c r="A149" s="1">
        <v>45034</v>
      </c>
      <c r="B149" s="2">
        <v>97.650002000000001</v>
      </c>
      <c r="C149" s="2">
        <v>97.900002000000001</v>
      </c>
      <c r="D149" s="2">
        <v>95.300003000000004</v>
      </c>
      <c r="E149" s="2">
        <v>96.300003000000004</v>
      </c>
      <c r="F149" s="2">
        <v>94.754874999999998</v>
      </c>
      <c r="G149" s="3">
        <v>3803623</v>
      </c>
      <c r="H149" s="2">
        <v>545.34997599999997</v>
      </c>
      <c r="I149" s="2">
        <v>548.5</v>
      </c>
      <c r="J149" s="2">
        <v>540.5</v>
      </c>
      <c r="K149" s="2">
        <v>545.84997599999997</v>
      </c>
      <c r="L149" s="2">
        <v>535.44494599999996</v>
      </c>
      <c r="M149">
        <v>22283456</v>
      </c>
    </row>
    <row r="150" spans="1:13" x14ac:dyDescent="0.25">
      <c r="A150" s="1">
        <v>45035</v>
      </c>
      <c r="B150" s="2">
        <v>96.300003000000004</v>
      </c>
      <c r="C150" s="2">
        <v>96.849997999999999</v>
      </c>
      <c r="D150" s="2">
        <v>94.800003000000004</v>
      </c>
      <c r="E150" s="2">
        <v>95</v>
      </c>
      <c r="F150" s="2">
        <v>93.475730999999996</v>
      </c>
      <c r="G150" s="3">
        <v>2130751</v>
      </c>
      <c r="H150" s="2">
        <v>544</v>
      </c>
      <c r="I150" s="2">
        <v>547.5</v>
      </c>
      <c r="J150" s="2">
        <v>538.25</v>
      </c>
      <c r="K150" s="2">
        <v>540.29998799999998</v>
      </c>
      <c r="L150" s="2">
        <v>530.00073199999997</v>
      </c>
      <c r="M150">
        <v>21156372</v>
      </c>
    </row>
    <row r="151" spans="1:13" x14ac:dyDescent="0.25">
      <c r="A151" s="1">
        <v>45036</v>
      </c>
      <c r="B151" s="2">
        <v>95.25</v>
      </c>
      <c r="C151" s="2">
        <v>96.300003000000004</v>
      </c>
      <c r="D151" s="2">
        <v>93.800003000000004</v>
      </c>
      <c r="E151" s="2">
        <v>94.099997999999999</v>
      </c>
      <c r="F151" s="2">
        <v>92.590171999999995</v>
      </c>
      <c r="G151" s="3">
        <v>2396641</v>
      </c>
      <c r="H151" s="2">
        <v>541.20001200000002</v>
      </c>
      <c r="I151" s="2">
        <v>545.45001200000002</v>
      </c>
      <c r="J151" s="2">
        <v>536.65002400000003</v>
      </c>
      <c r="K151" s="2">
        <v>544.79998799999998</v>
      </c>
      <c r="L151" s="2">
        <v>534.41497800000002</v>
      </c>
      <c r="M151">
        <v>25588577</v>
      </c>
    </row>
    <row r="152" spans="1:13" x14ac:dyDescent="0.25">
      <c r="A152" s="1">
        <v>45037</v>
      </c>
      <c r="B152" s="2">
        <v>94.099997999999999</v>
      </c>
      <c r="C152" s="2">
        <v>94.5</v>
      </c>
      <c r="D152" s="2">
        <v>93</v>
      </c>
      <c r="E152" s="2">
        <v>94.150002000000001</v>
      </c>
      <c r="F152" s="2">
        <v>92.639374000000004</v>
      </c>
      <c r="G152" s="3">
        <v>1257397</v>
      </c>
      <c r="H152" s="2">
        <v>545</v>
      </c>
      <c r="I152" s="2">
        <v>546.40002400000003</v>
      </c>
      <c r="J152" s="2">
        <v>539.70001200000002</v>
      </c>
      <c r="K152" s="2">
        <v>543.15002400000003</v>
      </c>
      <c r="L152" s="2">
        <v>532.79644800000005</v>
      </c>
      <c r="M152">
        <v>22599418</v>
      </c>
    </row>
    <row r="153" spans="1:13" x14ac:dyDescent="0.25">
      <c r="A153" s="1">
        <v>45040</v>
      </c>
      <c r="B153" s="2">
        <v>94.449996999999996</v>
      </c>
      <c r="C153" s="2">
        <v>96.25</v>
      </c>
      <c r="D153" s="2">
        <v>94</v>
      </c>
      <c r="E153" s="2">
        <v>95.849997999999999</v>
      </c>
      <c r="F153" s="2">
        <v>94.312095999999997</v>
      </c>
      <c r="G153" s="3">
        <v>2255994</v>
      </c>
      <c r="H153" s="2">
        <v>543.79998799999998</v>
      </c>
      <c r="I153" s="2">
        <v>555.54998799999998</v>
      </c>
      <c r="J153" s="2">
        <v>543.5</v>
      </c>
      <c r="K153" s="2">
        <v>554.59997599999997</v>
      </c>
      <c r="L153" s="2">
        <v>544.02813700000002</v>
      </c>
      <c r="M153">
        <v>23335611</v>
      </c>
    </row>
    <row r="154" spans="1:13" x14ac:dyDescent="0.25">
      <c r="A154" s="1">
        <v>45041</v>
      </c>
      <c r="B154" s="2">
        <v>96.5</v>
      </c>
      <c r="C154" s="2">
        <v>96.75</v>
      </c>
      <c r="D154" s="2">
        <v>95</v>
      </c>
      <c r="E154" s="2">
        <v>95.550003000000004</v>
      </c>
      <c r="F154" s="2">
        <v>94.016914</v>
      </c>
      <c r="G154" s="3">
        <v>903188</v>
      </c>
      <c r="H154" s="2">
        <v>555</v>
      </c>
      <c r="I154" s="2">
        <v>567.90002400000003</v>
      </c>
      <c r="J154" s="2">
        <v>555</v>
      </c>
      <c r="K154" s="2">
        <v>561.79998799999998</v>
      </c>
      <c r="L154" s="2">
        <v>551.09088099999997</v>
      </c>
      <c r="M154">
        <v>38142390</v>
      </c>
    </row>
    <row r="155" spans="1:13" x14ac:dyDescent="0.25">
      <c r="A155" s="1">
        <v>45042</v>
      </c>
      <c r="B155" s="2">
        <v>95.5</v>
      </c>
      <c r="C155" s="2">
        <v>95.75</v>
      </c>
      <c r="D155" s="2">
        <v>94.5</v>
      </c>
      <c r="E155" s="2">
        <v>94.949996999999996</v>
      </c>
      <c r="F155" s="2">
        <v>93.426529000000002</v>
      </c>
      <c r="G155" s="3">
        <v>740814</v>
      </c>
      <c r="H155" s="2">
        <v>562</v>
      </c>
      <c r="I155" s="2">
        <v>567</v>
      </c>
      <c r="J155" s="2">
        <v>556.45001200000002</v>
      </c>
      <c r="K155" s="2">
        <v>566.34997599999997</v>
      </c>
      <c r="L155" s="2">
        <v>555.55413799999997</v>
      </c>
      <c r="M155">
        <v>23143882</v>
      </c>
    </row>
    <row r="156" spans="1:13" x14ac:dyDescent="0.25">
      <c r="A156" s="1">
        <v>45043</v>
      </c>
      <c r="B156" s="2">
        <v>94.849997999999999</v>
      </c>
      <c r="C156" s="2">
        <v>95.849997999999999</v>
      </c>
      <c r="D156" s="2">
        <v>94.75</v>
      </c>
      <c r="E156" s="2">
        <v>95.650002000000001</v>
      </c>
      <c r="F156" s="2">
        <v>94.115302999999997</v>
      </c>
      <c r="G156" s="3">
        <v>1087365</v>
      </c>
      <c r="H156" s="2">
        <v>565</v>
      </c>
      <c r="I156" s="2">
        <v>567.40002400000003</v>
      </c>
      <c r="J156" s="2">
        <v>561.09997599999997</v>
      </c>
      <c r="K156" s="2">
        <v>564.75</v>
      </c>
      <c r="L156" s="2">
        <v>553.98468000000003</v>
      </c>
      <c r="M156">
        <v>17845169</v>
      </c>
    </row>
    <row r="157" spans="1:13" x14ac:dyDescent="0.25">
      <c r="A157" s="1">
        <v>45044</v>
      </c>
      <c r="B157" s="2">
        <v>96</v>
      </c>
      <c r="C157" s="2">
        <v>98.349997999999999</v>
      </c>
      <c r="D157" s="2">
        <v>96</v>
      </c>
      <c r="E157" s="2">
        <v>97.800003000000004</v>
      </c>
      <c r="F157" s="2">
        <v>96.230812</v>
      </c>
      <c r="G157" s="3">
        <v>2699641</v>
      </c>
      <c r="H157" s="2">
        <v>567.79998799999998</v>
      </c>
      <c r="I157" s="2">
        <v>580.45001200000002</v>
      </c>
      <c r="J157" s="2">
        <v>565.5</v>
      </c>
      <c r="K157" s="2">
        <v>578.29998799999998</v>
      </c>
      <c r="L157" s="2">
        <v>567.27636700000005</v>
      </c>
      <c r="M157">
        <v>16183423</v>
      </c>
    </row>
    <row r="158" spans="1:13" x14ac:dyDescent="0.25">
      <c r="A158" s="1">
        <v>45048</v>
      </c>
      <c r="B158" s="2">
        <v>98.449996999999996</v>
      </c>
      <c r="C158" s="2">
        <v>99.5</v>
      </c>
      <c r="D158" s="2">
        <v>97.300003000000004</v>
      </c>
      <c r="E158" s="2">
        <v>97.5</v>
      </c>
      <c r="F158" s="2">
        <v>95.935623000000007</v>
      </c>
      <c r="G158" s="3">
        <v>1595054</v>
      </c>
      <c r="H158" s="2">
        <v>580</v>
      </c>
      <c r="I158" s="2">
        <v>580.84997599999997</v>
      </c>
      <c r="J158" s="2">
        <v>573.15002400000003</v>
      </c>
      <c r="K158" s="2">
        <v>575.29998799999998</v>
      </c>
      <c r="L158" s="2">
        <v>564.33355700000004</v>
      </c>
      <c r="M158">
        <v>13667511</v>
      </c>
    </row>
    <row r="159" spans="1:13" x14ac:dyDescent="0.25">
      <c r="A159" s="1">
        <v>45049</v>
      </c>
      <c r="B159" s="2">
        <v>97.050003000000004</v>
      </c>
      <c r="C159" s="2">
        <v>97.550003000000004</v>
      </c>
      <c r="D159" s="2">
        <v>96.5</v>
      </c>
      <c r="E159" s="2">
        <v>96.75</v>
      </c>
      <c r="F159" s="2">
        <v>95.197654999999997</v>
      </c>
      <c r="G159" s="3">
        <v>977909</v>
      </c>
      <c r="H159" s="2">
        <v>570.65002400000003</v>
      </c>
      <c r="I159" s="2">
        <v>575</v>
      </c>
      <c r="J159" s="2">
        <v>569</v>
      </c>
      <c r="K159" s="2">
        <v>570.5</v>
      </c>
      <c r="L159" s="2">
        <v>559.62506099999996</v>
      </c>
      <c r="M159">
        <v>9699527</v>
      </c>
    </row>
    <row r="160" spans="1:13" x14ac:dyDescent="0.25">
      <c r="A160" s="1">
        <v>45050</v>
      </c>
      <c r="B160" s="2">
        <v>97.25</v>
      </c>
      <c r="C160" s="2">
        <v>98.900002000000001</v>
      </c>
      <c r="D160" s="2">
        <v>97.050003000000004</v>
      </c>
      <c r="E160" s="2">
        <v>97.900002000000001</v>
      </c>
      <c r="F160" s="2">
        <v>96.329200999999998</v>
      </c>
      <c r="G160" s="3">
        <v>1843138</v>
      </c>
      <c r="H160" s="2">
        <v>570.20001200000002</v>
      </c>
      <c r="I160" s="2">
        <v>580.79998799999998</v>
      </c>
      <c r="J160" s="2">
        <v>568.5</v>
      </c>
      <c r="K160" s="2">
        <v>580</v>
      </c>
      <c r="L160" s="2">
        <v>568.94397000000004</v>
      </c>
      <c r="M160">
        <v>12533761</v>
      </c>
    </row>
    <row r="161" spans="1:13" x14ac:dyDescent="0.25">
      <c r="A161" s="1">
        <v>45051</v>
      </c>
      <c r="B161" s="2">
        <v>98.349997999999999</v>
      </c>
      <c r="C161" s="2">
        <v>98.400002000000001</v>
      </c>
      <c r="D161" s="2">
        <v>94.699996999999996</v>
      </c>
      <c r="E161" s="2">
        <v>95.050003000000004</v>
      </c>
      <c r="F161" s="2">
        <v>93.524933000000004</v>
      </c>
      <c r="G161" s="3">
        <v>1643806</v>
      </c>
      <c r="H161" s="2">
        <v>580.20001200000002</v>
      </c>
      <c r="I161" s="2">
        <v>588.25</v>
      </c>
      <c r="J161" s="2">
        <v>575.04998799999998</v>
      </c>
      <c r="K161" s="2">
        <v>576.5</v>
      </c>
      <c r="L161" s="2">
        <v>565.51068099999998</v>
      </c>
      <c r="M161">
        <v>18163461</v>
      </c>
    </row>
    <row r="162" spans="1:13" x14ac:dyDescent="0.25">
      <c r="A162" s="1">
        <v>45054</v>
      </c>
      <c r="B162" s="2">
        <v>95.449996999999996</v>
      </c>
      <c r="C162" s="2">
        <v>95.800003000000004</v>
      </c>
      <c r="D162" s="2">
        <v>94</v>
      </c>
      <c r="E162" s="2">
        <v>95</v>
      </c>
      <c r="F162" s="2">
        <v>93.475730999999996</v>
      </c>
      <c r="G162" s="3">
        <v>1540246</v>
      </c>
      <c r="H162" s="2">
        <v>577.65002400000003</v>
      </c>
      <c r="I162" s="2">
        <v>587.59997599999997</v>
      </c>
      <c r="J162" s="2">
        <v>577.34997599999997</v>
      </c>
      <c r="K162" s="2">
        <v>583.59997599999997</v>
      </c>
      <c r="L162" s="2">
        <v>572.47534199999996</v>
      </c>
      <c r="M162">
        <v>12990869</v>
      </c>
    </row>
    <row r="163" spans="1:13" x14ac:dyDescent="0.25">
      <c r="A163" s="1">
        <v>45055</v>
      </c>
      <c r="B163" s="2">
        <v>96.25</v>
      </c>
      <c r="C163" s="2">
        <v>96.650002000000001</v>
      </c>
      <c r="D163" s="2">
        <v>94.25</v>
      </c>
      <c r="E163" s="2">
        <v>94.75</v>
      </c>
      <c r="F163" s="2">
        <v>93.229743999999997</v>
      </c>
      <c r="G163" s="3">
        <v>3251703</v>
      </c>
      <c r="H163" s="2">
        <v>585</v>
      </c>
      <c r="I163" s="2">
        <v>586.45001200000002</v>
      </c>
      <c r="J163" s="2">
        <v>572.09997599999997</v>
      </c>
      <c r="K163" s="2">
        <v>573.5</v>
      </c>
      <c r="L163" s="2">
        <v>562.56787099999997</v>
      </c>
      <c r="M163">
        <v>18959065</v>
      </c>
    </row>
    <row r="164" spans="1:13" x14ac:dyDescent="0.25">
      <c r="A164" s="1">
        <v>45056</v>
      </c>
      <c r="B164" s="2">
        <v>94.75</v>
      </c>
      <c r="C164" s="2">
        <v>95.5</v>
      </c>
      <c r="D164" s="2">
        <v>93.900002000000001</v>
      </c>
      <c r="E164" s="2">
        <v>95.300003000000004</v>
      </c>
      <c r="F164" s="2">
        <v>93.770920000000004</v>
      </c>
      <c r="G164" s="3">
        <v>3086288</v>
      </c>
      <c r="H164" s="2">
        <v>575</v>
      </c>
      <c r="I164" s="2">
        <v>575</v>
      </c>
      <c r="J164" s="2">
        <v>563.25</v>
      </c>
      <c r="K164" s="2">
        <v>572.20001200000002</v>
      </c>
      <c r="L164" s="2">
        <v>561.29266399999995</v>
      </c>
      <c r="M164">
        <v>18561315</v>
      </c>
    </row>
    <row r="165" spans="1:13" x14ac:dyDescent="0.25">
      <c r="A165" s="1">
        <v>45057</v>
      </c>
      <c r="B165" s="2">
        <v>95.5</v>
      </c>
      <c r="C165" s="2">
        <v>97.25</v>
      </c>
      <c r="D165" s="2">
        <v>95.300003000000004</v>
      </c>
      <c r="E165" s="2">
        <v>96.699996999999996</v>
      </c>
      <c r="F165" s="2">
        <v>95.148453000000003</v>
      </c>
      <c r="G165" s="3">
        <v>1433176</v>
      </c>
      <c r="H165" s="2">
        <v>572.20001200000002</v>
      </c>
      <c r="I165" s="2">
        <v>580</v>
      </c>
      <c r="J165" s="2">
        <v>572</v>
      </c>
      <c r="K165" s="2">
        <v>573.45001200000002</v>
      </c>
      <c r="L165" s="2">
        <v>562.51886000000002</v>
      </c>
      <c r="M165">
        <v>16016715</v>
      </c>
    </row>
    <row r="166" spans="1:13" x14ac:dyDescent="0.25">
      <c r="A166" s="1">
        <v>45058</v>
      </c>
      <c r="B166" s="2">
        <v>96.800003000000004</v>
      </c>
      <c r="C166" s="2">
        <v>97.199996999999996</v>
      </c>
      <c r="D166" s="2">
        <v>96</v>
      </c>
      <c r="E166" s="2">
        <v>96.25</v>
      </c>
      <c r="F166" s="2">
        <v>94.705673000000004</v>
      </c>
      <c r="G166" s="3">
        <v>914105</v>
      </c>
      <c r="H166" s="2">
        <v>574.70001200000002</v>
      </c>
      <c r="I166" s="2">
        <v>580.75</v>
      </c>
      <c r="J166" s="2">
        <v>571.54998799999998</v>
      </c>
      <c r="K166" s="2">
        <v>578.15002400000003</v>
      </c>
      <c r="L166" s="2">
        <v>567.12927200000001</v>
      </c>
      <c r="M166">
        <v>11319335</v>
      </c>
    </row>
    <row r="167" spans="1:13" x14ac:dyDescent="0.25">
      <c r="A167" s="1">
        <v>45061</v>
      </c>
      <c r="B167" s="2">
        <v>96.400002000000001</v>
      </c>
      <c r="C167" s="2">
        <v>99.599997999999999</v>
      </c>
      <c r="D167" s="2">
        <v>95.599997999999999</v>
      </c>
      <c r="E167" s="2">
        <v>97.449996999999996</v>
      </c>
      <c r="F167" s="2">
        <v>95.886420999999999</v>
      </c>
      <c r="G167" s="3">
        <v>4355301</v>
      </c>
      <c r="H167" s="2">
        <v>578.75</v>
      </c>
      <c r="I167" s="2">
        <v>584</v>
      </c>
      <c r="J167" s="2">
        <v>574.65002400000003</v>
      </c>
      <c r="K167" s="2">
        <v>581.90002400000003</v>
      </c>
      <c r="L167" s="2">
        <v>570.80780000000004</v>
      </c>
      <c r="M167">
        <v>11410243</v>
      </c>
    </row>
    <row r="168" spans="1:13" x14ac:dyDescent="0.25">
      <c r="A168" s="1">
        <v>45062</v>
      </c>
      <c r="B168" s="2">
        <v>99</v>
      </c>
      <c r="C168" s="2">
        <v>100.75</v>
      </c>
      <c r="D168" s="2">
        <v>96.150002000000001</v>
      </c>
      <c r="E168" s="2">
        <v>97.650002000000001</v>
      </c>
      <c r="F168" s="2">
        <v>96.083213999999998</v>
      </c>
      <c r="G168" s="3">
        <v>5992722</v>
      </c>
      <c r="H168" s="2">
        <v>584</v>
      </c>
      <c r="I168" s="2">
        <v>590.40002400000003</v>
      </c>
      <c r="J168" s="2">
        <v>582</v>
      </c>
      <c r="K168" s="2">
        <v>586.29998799999998</v>
      </c>
      <c r="L168" s="2">
        <v>575.12390100000005</v>
      </c>
      <c r="M168">
        <v>22178229</v>
      </c>
    </row>
    <row r="169" spans="1:13" x14ac:dyDescent="0.25">
      <c r="A169" s="1">
        <v>45063</v>
      </c>
      <c r="B169" s="2">
        <v>98.5</v>
      </c>
      <c r="C169" s="2">
        <v>107.800003</v>
      </c>
      <c r="D169" s="2">
        <v>98.050003000000004</v>
      </c>
      <c r="E169" s="2">
        <v>105.050003</v>
      </c>
      <c r="F169" s="2">
        <v>103.364487</v>
      </c>
      <c r="G169" s="3">
        <v>27455580</v>
      </c>
      <c r="H169" s="2">
        <v>586</v>
      </c>
      <c r="I169" s="2">
        <v>590.5</v>
      </c>
      <c r="J169" s="2">
        <v>579.5</v>
      </c>
      <c r="K169" s="2">
        <v>586.29998799999998</v>
      </c>
      <c r="L169" s="2">
        <v>575.12390100000005</v>
      </c>
      <c r="M169">
        <v>23739774</v>
      </c>
    </row>
    <row r="170" spans="1:13" x14ac:dyDescent="0.25">
      <c r="A170" s="1">
        <v>45064</v>
      </c>
      <c r="B170" s="2">
        <v>106.099998</v>
      </c>
      <c r="C170" s="2">
        <v>109.699997</v>
      </c>
      <c r="D170" s="2">
        <v>104.5</v>
      </c>
      <c r="E170" s="2">
        <v>105.099998</v>
      </c>
      <c r="F170" s="2">
        <v>103.413681</v>
      </c>
      <c r="G170" s="3">
        <v>11248870</v>
      </c>
      <c r="H170" s="2">
        <v>590.29998799999998</v>
      </c>
      <c r="I170" s="2">
        <v>593.90002400000003</v>
      </c>
      <c r="J170" s="2">
        <v>571.40002400000003</v>
      </c>
      <c r="K170" s="2">
        <v>574.20001200000002</v>
      </c>
      <c r="L170" s="2">
        <v>563.25457800000004</v>
      </c>
      <c r="M170">
        <v>45656620</v>
      </c>
    </row>
    <row r="171" spans="1:13" x14ac:dyDescent="0.25">
      <c r="A171" s="1">
        <v>45065</v>
      </c>
      <c r="B171" s="2">
        <v>105.5</v>
      </c>
      <c r="C171" s="2">
        <v>107</v>
      </c>
      <c r="D171" s="2">
        <v>103</v>
      </c>
      <c r="E171" s="2">
        <v>105</v>
      </c>
      <c r="F171" s="2">
        <v>103.315285</v>
      </c>
      <c r="G171" s="3">
        <v>5127763</v>
      </c>
      <c r="H171" s="2">
        <v>579</v>
      </c>
      <c r="I171" s="2">
        <v>586.25</v>
      </c>
      <c r="J171" s="2">
        <v>569.90002400000003</v>
      </c>
      <c r="K171" s="2">
        <v>575.15002400000003</v>
      </c>
      <c r="L171" s="2">
        <v>564.18646200000001</v>
      </c>
      <c r="M171">
        <v>42293962</v>
      </c>
    </row>
    <row r="172" spans="1:13" x14ac:dyDescent="0.25">
      <c r="A172" s="1">
        <v>45068</v>
      </c>
      <c r="B172" s="2">
        <v>105.050003</v>
      </c>
      <c r="C172" s="2">
        <v>107</v>
      </c>
      <c r="D172" s="2">
        <v>101.75</v>
      </c>
      <c r="E172" s="2">
        <v>106.599998</v>
      </c>
      <c r="F172" s="2">
        <v>104.88961</v>
      </c>
      <c r="G172" s="3">
        <v>3334969</v>
      </c>
      <c r="H172" s="2">
        <v>577.5</v>
      </c>
      <c r="I172" s="2">
        <v>580.29998799999998</v>
      </c>
      <c r="J172" s="2">
        <v>573.45001200000002</v>
      </c>
      <c r="K172" s="2">
        <v>577.15002400000003</v>
      </c>
      <c r="L172" s="2">
        <v>566.14831500000003</v>
      </c>
      <c r="M172">
        <v>21484049</v>
      </c>
    </row>
    <row r="173" spans="1:13" x14ac:dyDescent="0.25">
      <c r="A173" s="1">
        <v>45069</v>
      </c>
      <c r="B173" s="2">
        <v>107</v>
      </c>
      <c r="C173" s="2">
        <v>107.300003</v>
      </c>
      <c r="D173" s="2">
        <v>105</v>
      </c>
      <c r="E173" s="2">
        <v>105.25</v>
      </c>
      <c r="F173" s="2">
        <v>103.561272</v>
      </c>
      <c r="G173" s="3">
        <v>1482368</v>
      </c>
      <c r="H173" s="2">
        <v>578.90002400000003</v>
      </c>
      <c r="I173" s="2">
        <v>583.70001200000002</v>
      </c>
      <c r="J173" s="2">
        <v>576.79998799999998</v>
      </c>
      <c r="K173" s="2">
        <v>581.59997599999997</v>
      </c>
      <c r="L173" s="2">
        <v>570.51342799999998</v>
      </c>
      <c r="M173">
        <v>16120548</v>
      </c>
    </row>
    <row r="174" spans="1:13" x14ac:dyDescent="0.25">
      <c r="A174" s="1">
        <v>45070</v>
      </c>
      <c r="B174" s="2">
        <v>105.449997</v>
      </c>
      <c r="C174" s="2">
        <v>107.25</v>
      </c>
      <c r="D174" s="2">
        <v>104.949997</v>
      </c>
      <c r="E174" s="2">
        <v>106.050003</v>
      </c>
      <c r="F174" s="2">
        <v>104.34844200000001</v>
      </c>
      <c r="G174" s="3">
        <v>2148609</v>
      </c>
      <c r="H174" s="2">
        <v>579.79998799999998</v>
      </c>
      <c r="I174" s="2">
        <v>585.25</v>
      </c>
      <c r="J174" s="2">
        <v>578.25</v>
      </c>
      <c r="K174" s="2">
        <v>582.70001200000002</v>
      </c>
      <c r="L174" s="2">
        <v>571.59252900000001</v>
      </c>
      <c r="M174">
        <v>17616658</v>
      </c>
    </row>
    <row r="175" spans="1:13" x14ac:dyDescent="0.25">
      <c r="A175" s="1">
        <v>45071</v>
      </c>
      <c r="B175" s="2">
        <v>106.099998</v>
      </c>
      <c r="C175" s="2">
        <v>106.75</v>
      </c>
      <c r="D175" s="2">
        <v>104.599998</v>
      </c>
      <c r="E175" s="2">
        <v>105.300003</v>
      </c>
      <c r="F175" s="2">
        <v>103.610474</v>
      </c>
      <c r="G175" s="3">
        <v>1396616</v>
      </c>
      <c r="H175" s="2">
        <v>582</v>
      </c>
      <c r="I175" s="2">
        <v>582.90002400000003</v>
      </c>
      <c r="J175" s="2">
        <v>577</v>
      </c>
      <c r="K175" s="2">
        <v>581.25</v>
      </c>
      <c r="L175" s="2">
        <v>570.17016599999999</v>
      </c>
      <c r="M175">
        <v>16479436</v>
      </c>
    </row>
    <row r="176" spans="1:13" x14ac:dyDescent="0.25">
      <c r="A176" s="1">
        <v>45072</v>
      </c>
      <c r="B176" s="2">
        <v>105.800003</v>
      </c>
      <c r="C176" s="2">
        <v>105.800003</v>
      </c>
      <c r="D176" s="2">
        <v>102.849998</v>
      </c>
      <c r="E176" s="2">
        <v>104.449997</v>
      </c>
      <c r="F176" s="2">
        <v>102.774109</v>
      </c>
      <c r="G176" s="3">
        <v>1966421</v>
      </c>
      <c r="H176" s="2">
        <v>581.25</v>
      </c>
      <c r="I176" s="2">
        <v>587.75</v>
      </c>
      <c r="J176" s="2">
        <v>580.54998799999998</v>
      </c>
      <c r="K176" s="2">
        <v>586</v>
      </c>
      <c r="L176" s="2">
        <v>574.82959000000005</v>
      </c>
      <c r="M176">
        <v>9788076</v>
      </c>
    </row>
    <row r="177" spans="1:13" x14ac:dyDescent="0.25">
      <c r="A177" s="1">
        <v>45075</v>
      </c>
      <c r="B177" s="2">
        <v>105.5</v>
      </c>
      <c r="C177" s="2">
        <v>109.5</v>
      </c>
      <c r="D177" s="2">
        <v>105.400002</v>
      </c>
      <c r="E177" s="2">
        <v>107</v>
      </c>
      <c r="F177" s="2">
        <v>105.28319500000001</v>
      </c>
      <c r="G177" s="3">
        <v>7643052</v>
      </c>
      <c r="H177" s="2">
        <v>590</v>
      </c>
      <c r="I177" s="2">
        <v>596.40002400000003</v>
      </c>
      <c r="J177" s="2">
        <v>588.04998799999998</v>
      </c>
      <c r="K177" s="2">
        <v>595</v>
      </c>
      <c r="L177" s="2">
        <v>583.65801999999996</v>
      </c>
      <c r="M177">
        <v>18432231</v>
      </c>
    </row>
    <row r="178" spans="1:13" x14ac:dyDescent="0.25">
      <c r="A178" s="1">
        <v>45076</v>
      </c>
      <c r="B178" s="2">
        <v>107.050003</v>
      </c>
      <c r="C178" s="2">
        <v>108.550003</v>
      </c>
      <c r="D178" s="2">
        <v>105.949997</v>
      </c>
      <c r="E178" s="2">
        <v>106.25</v>
      </c>
      <c r="F178" s="2">
        <v>104.545227</v>
      </c>
      <c r="G178" s="3">
        <v>1819572</v>
      </c>
      <c r="H178" s="2">
        <v>595</v>
      </c>
      <c r="I178" s="2">
        <v>595.5</v>
      </c>
      <c r="J178" s="2">
        <v>591.5</v>
      </c>
      <c r="K178" s="2">
        <v>592.79998799999998</v>
      </c>
      <c r="L178" s="2">
        <v>581.5</v>
      </c>
      <c r="M178">
        <v>15031640</v>
      </c>
    </row>
    <row r="179" spans="1:13" x14ac:dyDescent="0.25">
      <c r="A179" s="1">
        <v>45077</v>
      </c>
      <c r="B179" s="2">
        <v>106.25</v>
      </c>
      <c r="C179" s="2">
        <v>107</v>
      </c>
      <c r="D179" s="2">
        <v>104.5</v>
      </c>
      <c r="E179" s="2">
        <v>106.099998</v>
      </c>
      <c r="F179" s="2">
        <v>104.39763600000001</v>
      </c>
      <c r="G179" s="3">
        <v>2730459</v>
      </c>
      <c r="H179" s="2">
        <v>583.79998799999998</v>
      </c>
      <c r="I179" s="2">
        <v>584.79998799999998</v>
      </c>
      <c r="J179" s="2">
        <v>577.5</v>
      </c>
      <c r="K179" s="2">
        <v>579.84997599999997</v>
      </c>
      <c r="L179" s="2">
        <v>579.84997599999997</v>
      </c>
      <c r="M179">
        <v>28797643</v>
      </c>
    </row>
    <row r="180" spans="1:13" x14ac:dyDescent="0.25">
      <c r="A180" s="1">
        <v>45078</v>
      </c>
      <c r="B180" s="2">
        <v>107</v>
      </c>
      <c r="C180" s="2">
        <v>108.5</v>
      </c>
      <c r="D180" s="2">
        <v>106.400002</v>
      </c>
      <c r="E180" s="2">
        <v>107.849998</v>
      </c>
      <c r="F180" s="2">
        <v>106.119553</v>
      </c>
      <c r="G180" s="3">
        <v>2185961</v>
      </c>
      <c r="H180" s="2">
        <v>581.79998799999998</v>
      </c>
      <c r="I180" s="2">
        <v>586.40002400000003</v>
      </c>
      <c r="J180" s="2">
        <v>581</v>
      </c>
      <c r="K180" s="2">
        <v>582.75</v>
      </c>
      <c r="L180" s="2">
        <v>582.75</v>
      </c>
      <c r="M180">
        <v>17820226</v>
      </c>
    </row>
    <row r="181" spans="1:13" x14ac:dyDescent="0.25">
      <c r="A181" s="1">
        <v>45079</v>
      </c>
      <c r="B181" s="2">
        <v>108</v>
      </c>
      <c r="C181" s="2">
        <v>109.949997</v>
      </c>
      <c r="D181" s="2">
        <v>106.650002</v>
      </c>
      <c r="E181" s="2">
        <v>107.150002</v>
      </c>
      <c r="F181" s="2">
        <v>105.430786</v>
      </c>
      <c r="G181" s="3">
        <v>2285857</v>
      </c>
      <c r="H181" s="2">
        <v>584.70001200000002</v>
      </c>
      <c r="I181" s="2">
        <v>588.90002400000003</v>
      </c>
      <c r="J181" s="2">
        <v>583</v>
      </c>
      <c r="K181" s="2">
        <v>587.20001200000002</v>
      </c>
      <c r="L181" s="2">
        <v>587.20001200000002</v>
      </c>
      <c r="M181">
        <v>11323908</v>
      </c>
    </row>
    <row r="182" spans="1:13" x14ac:dyDescent="0.25">
      <c r="A182" s="1">
        <v>45082</v>
      </c>
      <c r="B182" s="2">
        <v>107.75</v>
      </c>
      <c r="C182" s="2">
        <v>108.699997</v>
      </c>
      <c r="D182" s="2">
        <v>107.300003</v>
      </c>
      <c r="E182" s="2">
        <v>108.300003</v>
      </c>
      <c r="F182" s="2">
        <v>106.56234000000001</v>
      </c>
      <c r="G182" s="3">
        <v>1414893</v>
      </c>
      <c r="H182" s="2">
        <v>588.5</v>
      </c>
      <c r="I182" s="2">
        <v>589.79998799999998</v>
      </c>
      <c r="J182" s="2">
        <v>586</v>
      </c>
      <c r="K182" s="2">
        <v>587.20001200000002</v>
      </c>
      <c r="L182" s="2">
        <v>587.20001200000002</v>
      </c>
      <c r="M182">
        <v>12920507</v>
      </c>
    </row>
    <row r="183" spans="1:13" x14ac:dyDescent="0.25">
      <c r="A183" s="1">
        <v>45083</v>
      </c>
      <c r="B183" s="2">
        <v>108.400002</v>
      </c>
      <c r="C183" s="2">
        <v>108.949997</v>
      </c>
      <c r="D183" s="2">
        <v>107.199997</v>
      </c>
      <c r="E183" s="2">
        <v>108.349998</v>
      </c>
      <c r="F183" s="2">
        <v>106.61153400000001</v>
      </c>
      <c r="G183" s="3">
        <v>1434932</v>
      </c>
      <c r="H183" s="2">
        <v>588</v>
      </c>
      <c r="I183" s="2">
        <v>588.90002400000003</v>
      </c>
      <c r="J183" s="2">
        <v>583</v>
      </c>
      <c r="K183" s="2">
        <v>585.34997599999997</v>
      </c>
      <c r="L183" s="2">
        <v>585.34997599999997</v>
      </c>
      <c r="M183">
        <v>11199940</v>
      </c>
    </row>
    <row r="184" spans="1:13" x14ac:dyDescent="0.25">
      <c r="A184" s="1">
        <v>45084</v>
      </c>
      <c r="B184" s="2">
        <v>108.349998</v>
      </c>
      <c r="C184" s="2">
        <v>109.449997</v>
      </c>
      <c r="D184" s="2">
        <v>107.650002</v>
      </c>
      <c r="E184" s="2">
        <v>108.699997</v>
      </c>
      <c r="F184" s="2">
        <v>106.955917</v>
      </c>
      <c r="G184" s="3">
        <v>1705766</v>
      </c>
      <c r="H184" s="2">
        <v>588</v>
      </c>
      <c r="I184" s="2">
        <v>590.59997599999997</v>
      </c>
      <c r="J184" s="2">
        <v>586</v>
      </c>
      <c r="K184" s="2">
        <v>589.20001200000002</v>
      </c>
      <c r="L184" s="2">
        <v>589.20001200000002</v>
      </c>
      <c r="M184">
        <v>11113781</v>
      </c>
    </row>
    <row r="185" spans="1:13" x14ac:dyDescent="0.25">
      <c r="A185" s="1">
        <v>45085</v>
      </c>
      <c r="B185" s="2">
        <v>108.900002</v>
      </c>
      <c r="C185" s="2">
        <v>111.550003</v>
      </c>
      <c r="D185" s="2">
        <v>106.800003</v>
      </c>
      <c r="E185" s="2">
        <v>110.699997</v>
      </c>
      <c r="F185" s="2">
        <v>108.923828</v>
      </c>
      <c r="G185" s="3">
        <v>7270963</v>
      </c>
      <c r="H185" s="2">
        <v>589.95001200000002</v>
      </c>
      <c r="I185" s="2">
        <v>593.95001200000002</v>
      </c>
      <c r="J185" s="2">
        <v>586.34997599999997</v>
      </c>
      <c r="K185" s="2">
        <v>588.5</v>
      </c>
      <c r="L185" s="2">
        <v>588.5</v>
      </c>
      <c r="M185">
        <v>15971917</v>
      </c>
    </row>
    <row r="186" spans="1:13" x14ac:dyDescent="0.25">
      <c r="A186" s="1">
        <v>45086</v>
      </c>
      <c r="B186" s="2">
        <v>111.699997</v>
      </c>
      <c r="C186" s="2">
        <v>111.949997</v>
      </c>
      <c r="D186" s="2">
        <v>108.599998</v>
      </c>
      <c r="E186" s="2">
        <v>109.550003</v>
      </c>
      <c r="F186" s="2">
        <v>107.792282</v>
      </c>
      <c r="G186" s="3">
        <v>2898266</v>
      </c>
      <c r="H186" s="2">
        <v>588</v>
      </c>
      <c r="I186" s="2">
        <v>589.09997599999997</v>
      </c>
      <c r="J186" s="2">
        <v>576.75</v>
      </c>
      <c r="K186" s="2">
        <v>578.70001200000002</v>
      </c>
      <c r="L186" s="2">
        <v>578.70001200000002</v>
      </c>
      <c r="M186">
        <v>18870272</v>
      </c>
    </row>
    <row r="187" spans="1:13" x14ac:dyDescent="0.25">
      <c r="A187" s="1">
        <v>45089</v>
      </c>
      <c r="B187" s="2">
        <v>110.400002</v>
      </c>
      <c r="C187" s="2">
        <v>113.25</v>
      </c>
      <c r="D187" s="2">
        <v>110.050003</v>
      </c>
      <c r="E187" s="2">
        <v>112.5</v>
      </c>
      <c r="F187" s="2">
        <v>110.694946</v>
      </c>
      <c r="G187" s="3">
        <v>5683307</v>
      </c>
      <c r="H187" s="2">
        <v>580</v>
      </c>
      <c r="I187" s="2">
        <v>581.5</v>
      </c>
      <c r="J187" s="2">
        <v>577.70001200000002</v>
      </c>
      <c r="K187" s="2">
        <v>578.65002400000003</v>
      </c>
      <c r="L187" s="2">
        <v>578.65002400000003</v>
      </c>
      <c r="M187">
        <v>8786066</v>
      </c>
    </row>
    <row r="188" spans="1:13" x14ac:dyDescent="0.25">
      <c r="A188" s="1">
        <v>45090</v>
      </c>
      <c r="B188" s="2">
        <v>112.900002</v>
      </c>
      <c r="C188" s="2">
        <v>114.550003</v>
      </c>
      <c r="D188" s="2">
        <v>111.900002</v>
      </c>
      <c r="E188" s="2">
        <v>113.849998</v>
      </c>
      <c r="F188" s="2">
        <v>112.023285</v>
      </c>
      <c r="G188" s="3">
        <v>4744793</v>
      </c>
      <c r="H188" s="2">
        <v>579.45001200000002</v>
      </c>
      <c r="I188" s="2">
        <v>581.40002400000003</v>
      </c>
      <c r="J188" s="2">
        <v>574.25</v>
      </c>
      <c r="K188" s="2">
        <v>576.40002400000003</v>
      </c>
      <c r="L188" s="2">
        <v>576.40002400000003</v>
      </c>
      <c r="M188">
        <v>12612098</v>
      </c>
    </row>
    <row r="189" spans="1:13" x14ac:dyDescent="0.25">
      <c r="A189" s="1">
        <v>45091</v>
      </c>
      <c r="B189" s="2">
        <v>114.25</v>
      </c>
      <c r="C189" s="2">
        <v>117.5</v>
      </c>
      <c r="D189" s="2">
        <v>114.099998</v>
      </c>
      <c r="E189" s="2">
        <v>115.25</v>
      </c>
      <c r="F189" s="2">
        <v>113.400826</v>
      </c>
      <c r="G189" s="3">
        <v>5250902</v>
      </c>
      <c r="H189" s="2">
        <v>577</v>
      </c>
      <c r="I189" s="2">
        <v>578.54998799999998</v>
      </c>
      <c r="J189" s="2">
        <v>575.25</v>
      </c>
      <c r="K189" s="2">
        <v>576.54998799999998</v>
      </c>
      <c r="L189" s="2">
        <v>576.54998799999998</v>
      </c>
      <c r="M189">
        <v>8948696</v>
      </c>
    </row>
    <row r="190" spans="1:13" x14ac:dyDescent="0.25">
      <c r="A190" s="1">
        <v>45092</v>
      </c>
      <c r="B190" s="2">
        <v>116</v>
      </c>
      <c r="C190" s="2">
        <v>121.300003</v>
      </c>
      <c r="D190" s="2">
        <v>114.699997</v>
      </c>
      <c r="E190" s="2">
        <v>119.150002</v>
      </c>
      <c r="F190" s="2">
        <v>117.23825100000001</v>
      </c>
      <c r="G190" s="3">
        <v>7556084</v>
      </c>
      <c r="H190" s="2">
        <v>576</v>
      </c>
      <c r="I190" s="2">
        <v>576.70001200000002</v>
      </c>
      <c r="J190" s="2">
        <v>565.25</v>
      </c>
      <c r="K190" s="2">
        <v>566.5</v>
      </c>
      <c r="L190" s="2">
        <v>566.5</v>
      </c>
      <c r="M190">
        <v>17934877</v>
      </c>
    </row>
    <row r="191" spans="1:13" x14ac:dyDescent="0.25">
      <c r="A191" s="1">
        <v>45093</v>
      </c>
      <c r="B191" s="2">
        <v>119.849998</v>
      </c>
      <c r="C191" s="2">
        <v>129.89999399999999</v>
      </c>
      <c r="D191" s="2">
        <v>118.599998</v>
      </c>
      <c r="E191" s="2">
        <v>127.849998</v>
      </c>
      <c r="F191" s="2">
        <v>125.798653</v>
      </c>
      <c r="G191" s="3">
        <v>16709957</v>
      </c>
      <c r="H191" s="2">
        <v>568.75</v>
      </c>
      <c r="I191" s="2">
        <v>574.70001200000002</v>
      </c>
      <c r="J191" s="2">
        <v>567.04998799999998</v>
      </c>
      <c r="K191" s="2">
        <v>571.25</v>
      </c>
      <c r="L191" s="2">
        <v>571.25</v>
      </c>
      <c r="M191">
        <v>12660226</v>
      </c>
    </row>
    <row r="192" spans="1:13" x14ac:dyDescent="0.25">
      <c r="A192" s="1">
        <v>45096</v>
      </c>
      <c r="B192" s="2">
        <v>128.699997</v>
      </c>
      <c r="C192" s="2">
        <v>129.60000600000001</v>
      </c>
      <c r="D192" s="2">
        <v>122.300003</v>
      </c>
      <c r="E192" s="2">
        <v>123.550003</v>
      </c>
      <c r="F192" s="2">
        <v>121.567657</v>
      </c>
      <c r="G192" s="3">
        <v>5395217</v>
      </c>
      <c r="H192" s="2">
        <v>571.25</v>
      </c>
      <c r="I192" s="2">
        <v>572.75</v>
      </c>
      <c r="J192" s="2">
        <v>565.90002400000003</v>
      </c>
      <c r="K192" s="2">
        <v>568.84997599999997</v>
      </c>
      <c r="L192" s="2">
        <v>568.84997599999997</v>
      </c>
      <c r="M192">
        <v>17903691</v>
      </c>
    </row>
    <row r="193" spans="1:13" x14ac:dyDescent="0.25">
      <c r="A193" s="1">
        <v>45097</v>
      </c>
      <c r="B193" s="2">
        <v>124.349998</v>
      </c>
      <c r="C193" s="2">
        <v>127.150002</v>
      </c>
      <c r="D193" s="2">
        <v>121.699997</v>
      </c>
      <c r="E193" s="2">
        <v>123.099998</v>
      </c>
      <c r="F193" s="2">
        <v>121.12487</v>
      </c>
      <c r="G193" s="3">
        <v>8109881</v>
      </c>
      <c r="H193" s="2">
        <v>568.84997599999997</v>
      </c>
      <c r="I193" s="2">
        <v>569.45001200000002</v>
      </c>
      <c r="J193" s="2">
        <v>562.54998799999998</v>
      </c>
      <c r="K193" s="2">
        <v>567.40002400000003</v>
      </c>
      <c r="L193" s="2">
        <v>567.40002400000003</v>
      </c>
      <c r="M193">
        <v>14549152</v>
      </c>
    </row>
    <row r="194" spans="1:13" x14ac:dyDescent="0.25">
      <c r="A194" s="1">
        <v>45098</v>
      </c>
      <c r="B194" s="2">
        <v>123.949997</v>
      </c>
      <c r="C194" s="2">
        <v>124.699997</v>
      </c>
      <c r="D194" s="2">
        <v>122.099998</v>
      </c>
      <c r="E194" s="2">
        <v>122.949997</v>
      </c>
      <c r="F194" s="2">
        <v>120.977272</v>
      </c>
      <c r="G194" s="3">
        <v>3761011</v>
      </c>
      <c r="H194" s="2">
        <v>567.40002400000003</v>
      </c>
      <c r="I194" s="2">
        <v>569.5</v>
      </c>
      <c r="J194" s="2">
        <v>565.65002400000003</v>
      </c>
      <c r="K194" s="2">
        <v>566.34997599999997</v>
      </c>
      <c r="L194" s="2">
        <v>566.34997599999997</v>
      </c>
      <c r="M194">
        <v>14946871</v>
      </c>
    </row>
    <row r="195" spans="1:13" x14ac:dyDescent="0.25">
      <c r="A195" s="1">
        <v>45099</v>
      </c>
      <c r="B195" s="2">
        <v>123.5</v>
      </c>
      <c r="C195" s="2">
        <v>126.75</v>
      </c>
      <c r="D195" s="2">
        <v>122</v>
      </c>
      <c r="E195" s="2">
        <v>122.300003</v>
      </c>
      <c r="F195" s="2">
        <v>120.33770800000001</v>
      </c>
      <c r="G195" s="3">
        <v>2629818</v>
      </c>
      <c r="H195" s="2">
        <v>566.34997599999997</v>
      </c>
      <c r="I195" s="2">
        <v>569</v>
      </c>
      <c r="J195" s="2">
        <v>561.04998799999998</v>
      </c>
      <c r="K195" s="2">
        <v>562.95001200000002</v>
      </c>
      <c r="L195" s="2">
        <v>562.95001200000002</v>
      </c>
      <c r="M195">
        <v>14979063</v>
      </c>
    </row>
    <row r="196" spans="1:13" x14ac:dyDescent="0.25">
      <c r="A196" s="1">
        <v>45100</v>
      </c>
      <c r="B196" s="2">
        <v>122.949997</v>
      </c>
      <c r="C196" s="2">
        <v>123.5</v>
      </c>
      <c r="D196" s="2">
        <v>119.25</v>
      </c>
      <c r="E196" s="2">
        <v>120.25</v>
      </c>
      <c r="F196" s="2">
        <v>118.32060199999999</v>
      </c>
      <c r="G196" s="3">
        <v>2828067</v>
      </c>
      <c r="H196" s="2">
        <v>562</v>
      </c>
      <c r="I196" s="2">
        <v>562.09997599999997</v>
      </c>
      <c r="J196" s="2">
        <v>553.79998799999998</v>
      </c>
      <c r="K196" s="2">
        <v>554.59997599999997</v>
      </c>
      <c r="L196" s="2">
        <v>554.59997599999997</v>
      </c>
      <c r="M196">
        <v>12215712</v>
      </c>
    </row>
    <row r="197" spans="1:13" x14ac:dyDescent="0.25">
      <c r="A197" s="1">
        <v>45103</v>
      </c>
      <c r="B197" s="2">
        <v>120.300003</v>
      </c>
      <c r="C197" s="2">
        <v>121</v>
      </c>
      <c r="D197" s="2">
        <v>118.800003</v>
      </c>
      <c r="E197" s="2">
        <v>119.699997</v>
      </c>
      <c r="F197" s="2">
        <v>117.779419</v>
      </c>
      <c r="G197" s="3">
        <v>1399157</v>
      </c>
      <c r="H197" s="2">
        <v>556</v>
      </c>
      <c r="I197" s="2">
        <v>558.5</v>
      </c>
      <c r="J197" s="2">
        <v>554.5</v>
      </c>
      <c r="K197" s="2">
        <v>557.04998799999998</v>
      </c>
      <c r="L197" s="2">
        <v>557.04998799999998</v>
      </c>
      <c r="M197">
        <v>8360264</v>
      </c>
    </row>
    <row r="198" spans="1:13" x14ac:dyDescent="0.25">
      <c r="A198" s="1">
        <v>45104</v>
      </c>
      <c r="B198" s="2">
        <v>120.949997</v>
      </c>
      <c r="C198" s="2">
        <v>122.900002</v>
      </c>
      <c r="D198" s="2">
        <v>119.5</v>
      </c>
      <c r="E198" s="2">
        <v>121.699997</v>
      </c>
      <c r="F198" s="2">
        <v>119.74733000000001</v>
      </c>
      <c r="G198" s="3">
        <v>1411117</v>
      </c>
      <c r="H198" s="2">
        <v>558.25</v>
      </c>
      <c r="I198" s="2">
        <v>567.95001200000002</v>
      </c>
      <c r="J198" s="2">
        <v>555.65002400000003</v>
      </c>
      <c r="K198" s="2">
        <v>566.09997599999997</v>
      </c>
      <c r="L198" s="2">
        <v>566.09997599999997</v>
      </c>
      <c r="M198">
        <v>10694768</v>
      </c>
    </row>
    <row r="199" spans="1:13" x14ac:dyDescent="0.25">
      <c r="A199" s="1">
        <v>45105</v>
      </c>
      <c r="B199" s="2">
        <v>121.699997</v>
      </c>
      <c r="C199" s="2">
        <v>121.699997</v>
      </c>
      <c r="D199" s="2">
        <v>121.699997</v>
      </c>
      <c r="E199" s="2">
        <v>121.699997</v>
      </c>
      <c r="F199" s="2">
        <v>119.74733000000001</v>
      </c>
      <c r="G199" s="3">
        <v>0</v>
      </c>
      <c r="H199" s="2">
        <v>566.09997599999997</v>
      </c>
      <c r="I199" s="2">
        <v>566.09997599999997</v>
      </c>
      <c r="J199" s="2">
        <v>566.09997599999997</v>
      </c>
      <c r="K199" s="2">
        <v>566.09997599999997</v>
      </c>
      <c r="L199" s="2">
        <v>566.09997599999997</v>
      </c>
      <c r="M199">
        <v>0</v>
      </c>
    </row>
    <row r="200" spans="1:13" x14ac:dyDescent="0.25">
      <c r="A200" s="1">
        <v>45107</v>
      </c>
      <c r="B200" s="2">
        <v>126.349998</v>
      </c>
      <c r="C200" s="2">
        <v>126.75</v>
      </c>
      <c r="D200" s="2">
        <v>122.900002</v>
      </c>
      <c r="E200" s="2">
        <v>124.650002</v>
      </c>
      <c r="F200" s="2">
        <v>122.650002</v>
      </c>
      <c r="G200" s="3">
        <v>2550922</v>
      </c>
      <c r="H200" s="2">
        <v>574</v>
      </c>
      <c r="I200" s="2">
        <v>574</v>
      </c>
      <c r="J200" s="2">
        <v>570.20001200000002</v>
      </c>
      <c r="K200" s="2">
        <v>572.84997599999997</v>
      </c>
      <c r="L200" s="2">
        <v>572.84997599999997</v>
      </c>
      <c r="M200">
        <v>8718232</v>
      </c>
    </row>
    <row r="201" spans="1:13" x14ac:dyDescent="0.25">
      <c r="A201" s="1">
        <v>45110</v>
      </c>
      <c r="B201" s="2">
        <v>126</v>
      </c>
      <c r="C201" s="2">
        <v>133.300003</v>
      </c>
      <c r="D201" s="2">
        <v>126</v>
      </c>
      <c r="E201" s="2">
        <v>127.900002</v>
      </c>
      <c r="F201" s="2">
        <v>125.847855</v>
      </c>
      <c r="G201" s="3">
        <v>10014755</v>
      </c>
      <c r="H201" s="2">
        <v>574.5</v>
      </c>
      <c r="I201" s="2">
        <v>586.34997599999997</v>
      </c>
      <c r="J201" s="2">
        <v>573.90002400000003</v>
      </c>
      <c r="K201" s="2">
        <v>585.45001200000002</v>
      </c>
      <c r="L201" s="2">
        <v>585.45001200000002</v>
      </c>
      <c r="M201">
        <v>15421985</v>
      </c>
    </row>
    <row r="202" spans="1:13" x14ac:dyDescent="0.25">
      <c r="A202" s="1">
        <v>45111</v>
      </c>
      <c r="B202" s="2">
        <v>129.35000600000001</v>
      </c>
      <c r="C202" s="2">
        <v>130.449997</v>
      </c>
      <c r="D202" s="2">
        <v>126.949997</v>
      </c>
      <c r="E202" s="2">
        <v>128.39999399999999</v>
      </c>
      <c r="F202" s="2">
        <v>126.339828</v>
      </c>
      <c r="G202" s="3">
        <v>4064423</v>
      </c>
      <c r="H202" s="2">
        <v>588.20001200000002</v>
      </c>
      <c r="I202" s="2">
        <v>595.95001200000002</v>
      </c>
      <c r="J202" s="2">
        <v>582.25</v>
      </c>
      <c r="K202" s="2">
        <v>589.25</v>
      </c>
      <c r="L202" s="2">
        <v>589.25</v>
      </c>
      <c r="M202">
        <v>24799250</v>
      </c>
    </row>
    <row r="203" spans="1:13" x14ac:dyDescent="0.25">
      <c r="A203" s="1">
        <v>45112</v>
      </c>
      <c r="B203" s="2">
        <v>129</v>
      </c>
      <c r="C203" s="2">
        <v>137.75</v>
      </c>
      <c r="D203" s="2">
        <v>129</v>
      </c>
      <c r="E203" s="2">
        <v>133.14999399999999</v>
      </c>
      <c r="F203" s="2">
        <v>131.013611</v>
      </c>
      <c r="G203" s="3">
        <v>11485561</v>
      </c>
      <c r="H203" s="2">
        <v>589.79998799999998</v>
      </c>
      <c r="I203" s="2">
        <v>593.70001200000002</v>
      </c>
      <c r="J203" s="2">
        <v>588.20001200000002</v>
      </c>
      <c r="K203" s="2">
        <v>590.59997599999997</v>
      </c>
      <c r="L203" s="2">
        <v>590.59997599999997</v>
      </c>
      <c r="M203">
        <v>13598114</v>
      </c>
    </row>
    <row r="204" spans="1:13" x14ac:dyDescent="0.25">
      <c r="A204" s="1">
        <v>45113</v>
      </c>
      <c r="B204" s="2">
        <v>133.60000600000001</v>
      </c>
      <c r="C204" s="2">
        <v>133.60000600000001</v>
      </c>
      <c r="D204" s="2">
        <v>130.64999399999999</v>
      </c>
      <c r="E204" s="2">
        <v>131.64999399999999</v>
      </c>
      <c r="F204" s="2">
        <v>129.53767400000001</v>
      </c>
      <c r="G204" s="3">
        <v>3969424</v>
      </c>
      <c r="H204" s="2">
        <v>590.40002400000003</v>
      </c>
      <c r="I204" s="2">
        <v>593.5</v>
      </c>
      <c r="J204" s="2">
        <v>589.09997599999997</v>
      </c>
      <c r="K204" s="2">
        <v>592.5</v>
      </c>
      <c r="L204" s="2">
        <v>592.5</v>
      </c>
      <c r="M204">
        <v>11323509</v>
      </c>
    </row>
    <row r="205" spans="1:13" x14ac:dyDescent="0.25">
      <c r="A205" s="1">
        <v>45114</v>
      </c>
      <c r="B205" s="2">
        <v>131.39999399999999</v>
      </c>
      <c r="C205" s="2">
        <v>131.5</v>
      </c>
      <c r="D205" s="2">
        <v>128.14999399999999</v>
      </c>
      <c r="E205" s="2">
        <v>128.949997</v>
      </c>
      <c r="F205" s="2">
        <v>126.881004</v>
      </c>
      <c r="G205" s="3">
        <v>2029061</v>
      </c>
      <c r="H205" s="2">
        <v>590</v>
      </c>
      <c r="I205" s="2">
        <v>595.5</v>
      </c>
      <c r="J205" s="2">
        <v>585.5</v>
      </c>
      <c r="K205" s="2">
        <v>593.59997599999997</v>
      </c>
      <c r="L205" s="2">
        <v>593.59997599999997</v>
      </c>
      <c r="M205">
        <v>11707209</v>
      </c>
    </row>
    <row r="206" spans="1:13" x14ac:dyDescent="0.25">
      <c r="A206" s="1">
        <v>45117</v>
      </c>
      <c r="B206" s="2">
        <v>129.5</v>
      </c>
      <c r="C206" s="2">
        <v>129.89999399999999</v>
      </c>
      <c r="D206" s="2">
        <v>124</v>
      </c>
      <c r="E206" s="2">
        <v>124.75</v>
      </c>
      <c r="F206" s="2">
        <v>122.74839799999999</v>
      </c>
      <c r="G206" s="3">
        <v>1549495</v>
      </c>
      <c r="H206" s="2">
        <v>594.65002400000003</v>
      </c>
      <c r="I206" s="2">
        <v>599.79998799999998</v>
      </c>
      <c r="J206" s="2">
        <v>590.25</v>
      </c>
      <c r="K206" s="2">
        <v>592.59997599999997</v>
      </c>
      <c r="L206" s="2">
        <v>592.59997599999997</v>
      </c>
      <c r="M206">
        <v>11417363</v>
      </c>
    </row>
    <row r="207" spans="1:13" x14ac:dyDescent="0.25">
      <c r="A207" s="1">
        <v>45118</v>
      </c>
      <c r="B207" s="2">
        <v>125.800003</v>
      </c>
      <c r="C207" s="2">
        <v>129.949997</v>
      </c>
      <c r="D207" s="2">
        <v>123.5</v>
      </c>
      <c r="E207" s="2">
        <v>128.949997</v>
      </c>
      <c r="F207" s="2">
        <v>126.881004</v>
      </c>
      <c r="G207" s="3">
        <v>2748951</v>
      </c>
      <c r="H207" s="2">
        <v>595</v>
      </c>
      <c r="I207" s="2">
        <v>595.95001200000002</v>
      </c>
      <c r="J207" s="2">
        <v>587.34997599999997</v>
      </c>
      <c r="K207" s="2">
        <v>588.54998799999998</v>
      </c>
      <c r="L207" s="2">
        <v>588.54998799999998</v>
      </c>
      <c r="M207">
        <v>13221177</v>
      </c>
    </row>
    <row r="208" spans="1:13" x14ac:dyDescent="0.25">
      <c r="A208" s="1">
        <v>45119</v>
      </c>
      <c r="B208" s="2">
        <v>128.300003</v>
      </c>
      <c r="C208" s="2">
        <v>129.800003</v>
      </c>
      <c r="D208" s="2">
        <v>124.800003</v>
      </c>
      <c r="E208" s="2">
        <v>125.650002</v>
      </c>
      <c r="F208" s="2">
        <v>123.633957</v>
      </c>
      <c r="G208" s="3">
        <v>2534537</v>
      </c>
      <c r="H208" s="2">
        <v>589</v>
      </c>
      <c r="I208" s="2">
        <v>594.5</v>
      </c>
      <c r="J208" s="2">
        <v>588.20001200000002</v>
      </c>
      <c r="K208" s="2">
        <v>589.25</v>
      </c>
      <c r="L208" s="2">
        <v>589.25</v>
      </c>
      <c r="M208">
        <v>16029716</v>
      </c>
    </row>
    <row r="209" spans="1:13" x14ac:dyDescent="0.25">
      <c r="A209" s="1">
        <v>45120</v>
      </c>
      <c r="B209" s="2">
        <v>126.5</v>
      </c>
      <c r="C209" s="2">
        <v>126.75</v>
      </c>
      <c r="D209" s="2">
        <v>120.599998</v>
      </c>
      <c r="E209" s="2">
        <v>121.949997</v>
      </c>
      <c r="F209" s="2">
        <v>119.993317</v>
      </c>
      <c r="G209" s="3">
        <v>2037953</v>
      </c>
      <c r="H209" s="2">
        <v>594.90002400000003</v>
      </c>
      <c r="I209" s="2">
        <v>598</v>
      </c>
      <c r="J209" s="2">
        <v>583.34997599999997</v>
      </c>
      <c r="K209" s="2">
        <v>585.65002400000003</v>
      </c>
      <c r="L209" s="2">
        <v>585.65002400000003</v>
      </c>
      <c r="M209">
        <v>20024503</v>
      </c>
    </row>
    <row r="210" spans="1:13" x14ac:dyDescent="0.25">
      <c r="A210" s="1">
        <v>45121</v>
      </c>
      <c r="B210" s="2">
        <v>122.900002</v>
      </c>
      <c r="C210" s="2">
        <v>127.599998</v>
      </c>
      <c r="D210" s="2">
        <v>122.400002</v>
      </c>
      <c r="E210" s="2">
        <v>124</v>
      </c>
      <c r="F210" s="2">
        <v>122.010429</v>
      </c>
      <c r="G210" s="3">
        <v>2459074</v>
      </c>
      <c r="H210" s="2">
        <v>586.75</v>
      </c>
      <c r="I210" s="2">
        <v>591.29998799999998</v>
      </c>
      <c r="J210" s="2">
        <v>580.70001200000002</v>
      </c>
      <c r="K210" s="2">
        <v>584.40002400000003</v>
      </c>
      <c r="L210" s="2">
        <v>584.40002400000003</v>
      </c>
      <c r="M210">
        <v>12190152</v>
      </c>
    </row>
    <row r="211" spans="1:13" x14ac:dyDescent="0.25">
      <c r="A211" s="1">
        <v>45124</v>
      </c>
      <c r="B211" s="2">
        <v>129</v>
      </c>
      <c r="C211" s="2">
        <v>131.10000600000001</v>
      </c>
      <c r="D211" s="2">
        <v>123.5</v>
      </c>
      <c r="E211" s="2">
        <v>126.5</v>
      </c>
      <c r="F211" s="2">
        <v>124.470322</v>
      </c>
      <c r="G211" s="3">
        <v>4914992</v>
      </c>
      <c r="H211" s="2">
        <v>587</v>
      </c>
      <c r="I211" s="2">
        <v>602.84997599999997</v>
      </c>
      <c r="J211" s="2">
        <v>584.20001200000002</v>
      </c>
      <c r="K211" s="2">
        <v>601.09997599999997</v>
      </c>
      <c r="L211" s="2">
        <v>601.09997599999997</v>
      </c>
      <c r="M211">
        <v>19378986</v>
      </c>
    </row>
    <row r="212" spans="1:13" x14ac:dyDescent="0.25">
      <c r="A212" s="1">
        <v>45125</v>
      </c>
      <c r="B212" s="2">
        <v>128.199997</v>
      </c>
      <c r="C212" s="2">
        <v>130</v>
      </c>
      <c r="D212" s="2">
        <v>124.800003</v>
      </c>
      <c r="E212" s="2">
        <v>127.150002</v>
      </c>
      <c r="F212" s="2">
        <v>125.109894</v>
      </c>
      <c r="G212" s="3">
        <v>2714559</v>
      </c>
      <c r="H212" s="2">
        <v>603.04998799999998</v>
      </c>
      <c r="I212" s="2">
        <v>604.04998799999998</v>
      </c>
      <c r="J212" s="2">
        <v>588.75</v>
      </c>
      <c r="K212" s="2">
        <v>592.34997599999997</v>
      </c>
      <c r="L212" s="2">
        <v>592.34997599999997</v>
      </c>
      <c r="M212">
        <v>25757209</v>
      </c>
    </row>
    <row r="213" spans="1:13" x14ac:dyDescent="0.25">
      <c r="A213" s="1">
        <v>45126</v>
      </c>
      <c r="B213" s="2">
        <v>128.39999399999999</v>
      </c>
      <c r="C213" s="2">
        <v>129.85000600000001</v>
      </c>
      <c r="D213" s="2">
        <v>126.849998</v>
      </c>
      <c r="E213" s="2">
        <v>127.900002</v>
      </c>
      <c r="F213" s="2">
        <v>125.847855</v>
      </c>
      <c r="G213" s="3">
        <v>2273119</v>
      </c>
      <c r="H213" s="2">
        <v>594.65002400000003</v>
      </c>
      <c r="I213" s="2">
        <v>602.40002400000003</v>
      </c>
      <c r="J213" s="2">
        <v>592</v>
      </c>
      <c r="K213" s="2">
        <v>601.45001200000002</v>
      </c>
      <c r="L213" s="2">
        <v>601.45001200000002</v>
      </c>
      <c r="M213">
        <v>17556585</v>
      </c>
    </row>
    <row r="214" spans="1:13" x14ac:dyDescent="0.25">
      <c r="A214" s="1">
        <v>45127</v>
      </c>
      <c r="B214" s="2">
        <v>128</v>
      </c>
      <c r="C214" s="2">
        <v>130.949997</v>
      </c>
      <c r="D214" s="2">
        <v>126.5</v>
      </c>
      <c r="E214" s="2">
        <v>129.75</v>
      </c>
      <c r="F214" s="2">
        <v>127.66817500000001</v>
      </c>
      <c r="G214" s="3">
        <v>2864581</v>
      </c>
      <c r="H214" s="2">
        <v>601.40002400000003</v>
      </c>
      <c r="I214" s="2">
        <v>610.79998799999998</v>
      </c>
      <c r="J214" s="2">
        <v>598.75</v>
      </c>
      <c r="K214" s="2">
        <v>610.04998799999998</v>
      </c>
      <c r="L214" s="2">
        <v>610.04998799999998</v>
      </c>
      <c r="M214">
        <v>34038351</v>
      </c>
    </row>
    <row r="215" spans="1:13" x14ac:dyDescent="0.25">
      <c r="A215" s="1">
        <v>45128</v>
      </c>
      <c r="B215" s="2">
        <v>129.39999399999999</v>
      </c>
      <c r="C215" s="2">
        <v>131.10000600000001</v>
      </c>
      <c r="D215" s="2">
        <v>128</v>
      </c>
      <c r="E215" s="2">
        <v>129.199997</v>
      </c>
      <c r="F215" s="2">
        <v>127.126991</v>
      </c>
      <c r="G215" s="3">
        <v>1612875</v>
      </c>
      <c r="H215" s="2">
        <v>610</v>
      </c>
      <c r="I215" s="2">
        <v>619.5</v>
      </c>
      <c r="J215" s="2">
        <v>609</v>
      </c>
      <c r="K215" s="2">
        <v>615.09997599999997</v>
      </c>
      <c r="L215" s="2">
        <v>615.09997599999997</v>
      </c>
      <c r="M215">
        <v>21040281</v>
      </c>
    </row>
    <row r="216" spans="1:13" x14ac:dyDescent="0.25">
      <c r="A216" s="1">
        <v>45131</v>
      </c>
      <c r="B216" s="2">
        <v>129.60000600000001</v>
      </c>
      <c r="C216" s="2">
        <v>132.300003</v>
      </c>
      <c r="D216" s="2">
        <v>129.199997</v>
      </c>
      <c r="E216" s="2">
        <v>129.35000600000001</v>
      </c>
      <c r="F216" s="2">
        <v>127.274597</v>
      </c>
      <c r="G216" s="3">
        <v>1719456</v>
      </c>
      <c r="H216" s="2">
        <v>615.04998799999998</v>
      </c>
      <c r="I216" s="2">
        <v>621.90002400000003</v>
      </c>
      <c r="J216" s="2">
        <v>614.29998799999998</v>
      </c>
      <c r="K216" s="2">
        <v>617.65002400000003</v>
      </c>
      <c r="L216" s="2">
        <v>617.65002400000003</v>
      </c>
      <c r="M216">
        <v>11756364</v>
      </c>
    </row>
    <row r="217" spans="1:13" x14ac:dyDescent="0.25">
      <c r="A217" s="1">
        <v>45132</v>
      </c>
      <c r="B217" s="2">
        <v>131.050003</v>
      </c>
      <c r="C217" s="2">
        <v>131.300003</v>
      </c>
      <c r="D217" s="2">
        <v>128.14999399999999</v>
      </c>
      <c r="E217" s="2">
        <v>129.25</v>
      </c>
      <c r="F217" s="2">
        <v>127.176193</v>
      </c>
      <c r="G217" s="3">
        <v>1905415</v>
      </c>
      <c r="H217" s="2">
        <v>621.79998799999998</v>
      </c>
      <c r="I217" s="2">
        <v>621.79998799999998</v>
      </c>
      <c r="J217" s="2">
        <v>604.20001200000002</v>
      </c>
      <c r="K217" s="2">
        <v>609.59997599999997</v>
      </c>
      <c r="L217" s="2">
        <v>609.59997599999997</v>
      </c>
      <c r="M217">
        <v>18503305</v>
      </c>
    </row>
    <row r="218" spans="1:13" x14ac:dyDescent="0.25">
      <c r="A218" s="1">
        <v>45133</v>
      </c>
      <c r="B218" s="2">
        <v>129.300003</v>
      </c>
      <c r="C218" s="2">
        <v>131</v>
      </c>
      <c r="D218" s="2">
        <v>127.199997</v>
      </c>
      <c r="E218" s="2">
        <v>127.400002</v>
      </c>
      <c r="F218" s="2">
        <v>125.355881</v>
      </c>
      <c r="G218" s="3">
        <v>1389483</v>
      </c>
      <c r="H218" s="2">
        <v>612</v>
      </c>
      <c r="I218" s="2">
        <v>616.34997599999997</v>
      </c>
      <c r="J218" s="2">
        <v>609.15002400000003</v>
      </c>
      <c r="K218" s="2">
        <v>615.15002400000003</v>
      </c>
      <c r="L218" s="2">
        <v>615.15002400000003</v>
      </c>
      <c r="M218">
        <v>9999125</v>
      </c>
    </row>
    <row r="219" spans="1:13" x14ac:dyDescent="0.25">
      <c r="A219" s="1">
        <v>45134</v>
      </c>
      <c r="B219" s="2">
        <v>127.5</v>
      </c>
      <c r="C219" s="2">
        <v>127.949997</v>
      </c>
      <c r="D219" s="2">
        <v>124.599998</v>
      </c>
      <c r="E219" s="2">
        <v>125</v>
      </c>
      <c r="F219" s="2">
        <v>122.99438499999999</v>
      </c>
      <c r="G219" s="3">
        <v>1734032</v>
      </c>
      <c r="H219" s="2">
        <v>616.40002400000003</v>
      </c>
      <c r="I219" s="2">
        <v>621.25</v>
      </c>
      <c r="J219" s="2">
        <v>613.09997599999997</v>
      </c>
      <c r="K219" s="2">
        <v>616.54998799999998</v>
      </c>
      <c r="L219" s="2">
        <v>616.54998799999998</v>
      </c>
      <c r="M219">
        <v>17444742</v>
      </c>
    </row>
    <row r="220" spans="1:13" x14ac:dyDescent="0.25">
      <c r="A220" s="1">
        <v>45135</v>
      </c>
      <c r="B220" s="2">
        <v>125</v>
      </c>
      <c r="C220" s="2">
        <v>125.300003</v>
      </c>
      <c r="D220" s="2">
        <v>123.099998</v>
      </c>
      <c r="E220" s="2">
        <v>124</v>
      </c>
      <c r="F220" s="2">
        <v>122.010429</v>
      </c>
      <c r="G220" s="3">
        <v>766217</v>
      </c>
      <c r="H220" s="2">
        <v>616.40002400000003</v>
      </c>
      <c r="I220" s="2">
        <v>619.90002400000003</v>
      </c>
      <c r="J220" s="2">
        <v>613.59997599999997</v>
      </c>
      <c r="K220" s="2">
        <v>616.04998799999998</v>
      </c>
      <c r="L220" s="2">
        <v>616.04998799999998</v>
      </c>
      <c r="M220">
        <v>11930586</v>
      </c>
    </row>
    <row r="221" spans="1:13" x14ac:dyDescent="0.25">
      <c r="A221" s="1">
        <v>45138</v>
      </c>
      <c r="B221" s="2">
        <v>124</v>
      </c>
      <c r="C221" s="2">
        <v>127.449997</v>
      </c>
      <c r="D221" s="2">
        <v>123</v>
      </c>
      <c r="E221" s="2">
        <v>123.949997</v>
      </c>
      <c r="F221" s="2">
        <v>121.96122699999999</v>
      </c>
      <c r="G221" s="3">
        <v>2591863</v>
      </c>
      <c r="H221" s="2">
        <v>616.65002400000003</v>
      </c>
      <c r="I221" s="2">
        <v>621</v>
      </c>
      <c r="J221" s="2">
        <v>614.5</v>
      </c>
      <c r="K221" s="2">
        <v>620.20001200000002</v>
      </c>
      <c r="L221" s="2">
        <v>620.20001200000002</v>
      </c>
      <c r="M221">
        <v>8605483</v>
      </c>
    </row>
    <row r="222" spans="1:13" x14ac:dyDescent="0.25">
      <c r="A222" s="1">
        <v>45139</v>
      </c>
      <c r="B222" s="2">
        <v>124.599998</v>
      </c>
      <c r="C222" s="2">
        <v>126.949997</v>
      </c>
      <c r="D222" s="2">
        <v>124.449997</v>
      </c>
      <c r="E222" s="2">
        <v>125.949997</v>
      </c>
      <c r="F222" s="2">
        <v>123.92913799999999</v>
      </c>
      <c r="G222" s="3">
        <v>1230010</v>
      </c>
      <c r="H222" s="2">
        <v>620.20001200000002</v>
      </c>
      <c r="I222" s="2">
        <v>620.84997599999997</v>
      </c>
      <c r="J222" s="2">
        <v>610.59997599999997</v>
      </c>
      <c r="K222" s="2">
        <v>611.84997599999997</v>
      </c>
      <c r="L222" s="2">
        <v>611.84997599999997</v>
      </c>
      <c r="M222">
        <v>13493453</v>
      </c>
    </row>
    <row r="223" spans="1:13" x14ac:dyDescent="0.25">
      <c r="A223" s="1">
        <v>45140</v>
      </c>
      <c r="B223" s="2">
        <v>126</v>
      </c>
      <c r="C223" s="2">
        <v>126.900002</v>
      </c>
      <c r="D223" s="2">
        <v>121.099998</v>
      </c>
      <c r="E223" s="2">
        <v>124.25</v>
      </c>
      <c r="F223" s="2">
        <v>122.256416</v>
      </c>
      <c r="G223" s="3">
        <v>1720500</v>
      </c>
      <c r="H223" s="2">
        <v>609.84997599999997</v>
      </c>
      <c r="I223" s="2">
        <v>610.5</v>
      </c>
      <c r="J223" s="2">
        <v>594.09997599999997</v>
      </c>
      <c r="K223" s="2">
        <v>598.45001200000002</v>
      </c>
      <c r="L223" s="2">
        <v>598.45001200000002</v>
      </c>
      <c r="M223">
        <v>14977497</v>
      </c>
    </row>
    <row r="224" spans="1:13" x14ac:dyDescent="0.25">
      <c r="A224" s="1">
        <v>45141</v>
      </c>
      <c r="B224" s="2">
        <v>124.949997</v>
      </c>
      <c r="C224" s="2">
        <v>125.199997</v>
      </c>
      <c r="D224" s="2">
        <v>121.800003</v>
      </c>
      <c r="E224" s="2">
        <v>123.400002</v>
      </c>
      <c r="F224" s="2">
        <v>121.42005899999999</v>
      </c>
      <c r="G224" s="3">
        <v>1564174</v>
      </c>
      <c r="H224" s="2">
        <v>598.70001200000002</v>
      </c>
      <c r="I224" s="2">
        <v>600.84997599999997</v>
      </c>
      <c r="J224" s="2">
        <v>585</v>
      </c>
      <c r="K224" s="2">
        <v>590.5</v>
      </c>
      <c r="L224" s="2">
        <v>590.5</v>
      </c>
      <c r="M224">
        <v>27774877</v>
      </c>
    </row>
    <row r="225" spans="1:13" x14ac:dyDescent="0.25">
      <c r="A225" s="1">
        <v>45142</v>
      </c>
      <c r="B225" s="2">
        <v>124.099998</v>
      </c>
      <c r="C225" s="2">
        <v>125.900002</v>
      </c>
      <c r="D225" s="2">
        <v>124</v>
      </c>
      <c r="E225" s="2">
        <v>124.650002</v>
      </c>
      <c r="F225" s="2">
        <v>122.650002</v>
      </c>
      <c r="G225" s="3">
        <v>911972</v>
      </c>
      <c r="H225" s="2">
        <v>594.79998799999998</v>
      </c>
      <c r="I225" s="2">
        <v>598.70001200000002</v>
      </c>
      <c r="J225" s="2">
        <v>571.40002400000003</v>
      </c>
      <c r="K225" s="2">
        <v>573.29998799999998</v>
      </c>
      <c r="L225" s="2">
        <v>573.29998799999998</v>
      </c>
      <c r="M225">
        <v>52725616</v>
      </c>
    </row>
    <row r="226" spans="1:13" x14ac:dyDescent="0.25">
      <c r="A226" s="1">
        <v>45145</v>
      </c>
      <c r="B226" s="2">
        <v>122.949997</v>
      </c>
      <c r="C226" s="2">
        <v>127.900002</v>
      </c>
      <c r="D226" s="2">
        <v>122.75</v>
      </c>
      <c r="E226" s="2">
        <v>124.300003</v>
      </c>
      <c r="F226" s="2">
        <v>124.300003</v>
      </c>
      <c r="G226" s="3">
        <v>1072394</v>
      </c>
      <c r="H226" s="2">
        <v>577</v>
      </c>
      <c r="I226" s="2">
        <v>577</v>
      </c>
      <c r="J226" s="2">
        <v>566.65002400000003</v>
      </c>
      <c r="K226" s="2">
        <v>567.90002400000003</v>
      </c>
      <c r="L226" s="2">
        <v>567.90002400000003</v>
      </c>
      <c r="M226">
        <v>32736325</v>
      </c>
    </row>
    <row r="227" spans="1:13" x14ac:dyDescent="0.25">
      <c r="A227" s="1">
        <v>45146</v>
      </c>
      <c r="B227" s="2">
        <v>124.699997</v>
      </c>
      <c r="C227" s="2">
        <v>126.900002</v>
      </c>
      <c r="D227" s="2">
        <v>123.550003</v>
      </c>
      <c r="E227" s="2">
        <v>125.699997</v>
      </c>
      <c r="F227" s="2">
        <v>125.699997</v>
      </c>
      <c r="G227" s="3">
        <v>751504</v>
      </c>
      <c r="H227" s="2">
        <v>571</v>
      </c>
      <c r="I227" s="2">
        <v>574.25</v>
      </c>
      <c r="J227" s="2">
        <v>568.45001200000002</v>
      </c>
      <c r="K227" s="2">
        <v>573.09997599999997</v>
      </c>
      <c r="L227" s="2">
        <v>573.09997599999997</v>
      </c>
      <c r="M227">
        <v>25038671</v>
      </c>
    </row>
    <row r="228" spans="1:13" x14ac:dyDescent="0.25">
      <c r="A228" s="1">
        <v>45147</v>
      </c>
      <c r="B228" s="2">
        <v>125.699997</v>
      </c>
      <c r="C228" s="2">
        <v>127.949997</v>
      </c>
      <c r="D228" s="2">
        <v>123</v>
      </c>
      <c r="E228" s="2">
        <v>123.449997</v>
      </c>
      <c r="F228" s="2">
        <v>123.449997</v>
      </c>
      <c r="G228" s="3">
        <v>1005135</v>
      </c>
      <c r="H228" s="2">
        <v>575</v>
      </c>
      <c r="I228" s="2">
        <v>575</v>
      </c>
      <c r="J228" s="2">
        <v>568.34997599999997</v>
      </c>
      <c r="K228" s="2">
        <v>573.75</v>
      </c>
      <c r="L228" s="2">
        <v>573.75</v>
      </c>
      <c r="M228">
        <v>15769111</v>
      </c>
    </row>
    <row r="229" spans="1:13" x14ac:dyDescent="0.25">
      <c r="A229" s="1">
        <v>45148</v>
      </c>
      <c r="B229" s="2">
        <v>124.400002</v>
      </c>
      <c r="C229" s="2">
        <v>124.449997</v>
      </c>
      <c r="D229" s="2">
        <v>122.400002</v>
      </c>
      <c r="E229" s="2">
        <v>123</v>
      </c>
      <c r="F229" s="2">
        <v>123</v>
      </c>
      <c r="G229" s="3">
        <v>879837</v>
      </c>
      <c r="H229" s="2">
        <v>573.75</v>
      </c>
      <c r="I229" s="2">
        <v>577.59997599999997</v>
      </c>
      <c r="J229" s="2">
        <v>570.09997599999997</v>
      </c>
      <c r="K229" s="2">
        <v>573.65002400000003</v>
      </c>
      <c r="L229" s="2">
        <v>573.65002400000003</v>
      </c>
      <c r="M229">
        <v>27325801</v>
      </c>
    </row>
    <row r="230" spans="1:13" x14ac:dyDescent="0.25">
      <c r="A230" s="1">
        <v>45149</v>
      </c>
      <c r="B230" s="2">
        <v>123.599998</v>
      </c>
      <c r="C230" s="2">
        <v>124.199997</v>
      </c>
      <c r="D230" s="2">
        <v>122.199997</v>
      </c>
      <c r="E230" s="2">
        <v>122.75</v>
      </c>
      <c r="F230" s="2">
        <v>122.75</v>
      </c>
      <c r="G230" s="3">
        <v>1348660</v>
      </c>
      <c r="H230" s="2">
        <v>575.45001200000002</v>
      </c>
      <c r="I230" s="2">
        <v>579</v>
      </c>
      <c r="J230" s="2">
        <v>572</v>
      </c>
      <c r="K230" s="2">
        <v>574.15002400000003</v>
      </c>
      <c r="L230" s="2">
        <v>574.15002400000003</v>
      </c>
      <c r="M230">
        <v>18221179</v>
      </c>
    </row>
    <row r="231" spans="1:13" x14ac:dyDescent="0.25">
      <c r="A231" s="1">
        <v>45152</v>
      </c>
      <c r="B231" s="2">
        <v>123.099998</v>
      </c>
      <c r="C231" s="2">
        <v>123.25</v>
      </c>
      <c r="D231" s="2">
        <v>119.150002</v>
      </c>
      <c r="E231" s="2">
        <v>121.550003</v>
      </c>
      <c r="F231" s="2">
        <v>121.550003</v>
      </c>
      <c r="G231" s="3">
        <v>879430</v>
      </c>
      <c r="H231" s="2">
        <v>572.95001200000002</v>
      </c>
      <c r="I231" s="2">
        <v>573</v>
      </c>
      <c r="J231" s="2">
        <v>558.59997599999997</v>
      </c>
      <c r="K231" s="2">
        <v>560.79998799999998</v>
      </c>
      <c r="L231" s="2">
        <v>560.79998799999998</v>
      </c>
      <c r="M231">
        <v>28084093</v>
      </c>
    </row>
    <row r="232" spans="1:13" x14ac:dyDescent="0.25">
      <c r="A232" s="1">
        <v>45154</v>
      </c>
      <c r="B232" s="2">
        <v>120.099998</v>
      </c>
      <c r="C232" s="2">
        <v>121.550003</v>
      </c>
      <c r="D232" s="2">
        <v>118</v>
      </c>
      <c r="E232" s="2">
        <v>119.050003</v>
      </c>
      <c r="F232" s="2">
        <v>119.050003</v>
      </c>
      <c r="G232" s="3">
        <v>976680</v>
      </c>
      <c r="H232" s="2">
        <v>558.79998799999998</v>
      </c>
      <c r="I232" s="2">
        <v>566.40002400000003</v>
      </c>
      <c r="J232" s="2">
        <v>554</v>
      </c>
      <c r="K232" s="2">
        <v>565.34997599999997</v>
      </c>
      <c r="L232" s="2">
        <v>565.34997599999997</v>
      </c>
      <c r="M232">
        <v>15725767</v>
      </c>
    </row>
    <row r="233" spans="1:13" x14ac:dyDescent="0.25">
      <c r="A233" s="1">
        <v>45155</v>
      </c>
      <c r="B233" s="2">
        <v>118.199997</v>
      </c>
      <c r="C233" s="2">
        <v>122</v>
      </c>
      <c r="D233" s="2">
        <v>117.599998</v>
      </c>
      <c r="E233" s="2">
        <v>119.800003</v>
      </c>
      <c r="F233" s="2">
        <v>119.800003</v>
      </c>
      <c r="G233" s="3">
        <v>950773</v>
      </c>
      <c r="H233" s="2">
        <v>565.75</v>
      </c>
      <c r="I233" s="2">
        <v>573.15002400000003</v>
      </c>
      <c r="J233" s="2">
        <v>564</v>
      </c>
      <c r="K233" s="2">
        <v>572.15002400000003</v>
      </c>
      <c r="L233" s="2">
        <v>572.15002400000003</v>
      </c>
      <c r="M233">
        <v>27910162</v>
      </c>
    </row>
    <row r="234" spans="1:13" x14ac:dyDescent="0.25">
      <c r="A234" s="1">
        <v>45156</v>
      </c>
      <c r="B234" s="2">
        <v>120.099998</v>
      </c>
      <c r="C234" s="2">
        <v>120.699997</v>
      </c>
      <c r="D234" s="2">
        <v>115.699997</v>
      </c>
      <c r="E234" s="2">
        <v>116.849998</v>
      </c>
      <c r="F234" s="2">
        <v>116.849998</v>
      </c>
      <c r="G234" s="3">
        <v>1433093</v>
      </c>
      <c r="H234" s="2">
        <v>570</v>
      </c>
      <c r="I234" s="2">
        <v>575.25</v>
      </c>
      <c r="J234" s="2">
        <v>567.40002400000003</v>
      </c>
      <c r="K234" s="2">
        <v>572.95001200000002</v>
      </c>
      <c r="L234" s="2">
        <v>572.95001200000002</v>
      </c>
      <c r="M234">
        <v>18253227</v>
      </c>
    </row>
    <row r="235" spans="1:13" x14ac:dyDescent="0.25">
      <c r="A235" s="1">
        <v>45159</v>
      </c>
      <c r="B235" s="2">
        <v>116.75</v>
      </c>
      <c r="C235" s="2">
        <v>121.5</v>
      </c>
      <c r="D235" s="2">
        <v>115.599998</v>
      </c>
      <c r="E235" s="2">
        <v>120.75</v>
      </c>
      <c r="F235" s="2">
        <v>120.75</v>
      </c>
      <c r="G235" s="3">
        <v>2444557</v>
      </c>
      <c r="H235" s="2">
        <v>572.95001200000002</v>
      </c>
      <c r="I235" s="2">
        <v>575.54998799999998</v>
      </c>
      <c r="J235" s="2">
        <v>570.75</v>
      </c>
      <c r="K235" s="2">
        <v>571.70001200000002</v>
      </c>
      <c r="L235" s="2">
        <v>571.70001200000002</v>
      </c>
      <c r="M235">
        <v>9380810</v>
      </c>
    </row>
    <row r="236" spans="1:13" x14ac:dyDescent="0.25">
      <c r="A236" s="1">
        <v>45160</v>
      </c>
      <c r="B236" s="2">
        <v>119.5</v>
      </c>
      <c r="C236" s="2">
        <v>122.949997</v>
      </c>
      <c r="D236" s="2">
        <v>119.5</v>
      </c>
      <c r="E236" s="2">
        <v>122.550003</v>
      </c>
      <c r="F236" s="2">
        <v>122.550003</v>
      </c>
      <c r="G236" s="3">
        <v>1302007</v>
      </c>
      <c r="H236" s="2">
        <v>572.5</v>
      </c>
      <c r="I236" s="2">
        <v>574.45001200000002</v>
      </c>
      <c r="J236" s="2">
        <v>567.5</v>
      </c>
      <c r="K236" s="2">
        <v>568.5</v>
      </c>
      <c r="L236" s="2">
        <v>568.5</v>
      </c>
      <c r="M236">
        <v>14073413</v>
      </c>
    </row>
    <row r="237" spans="1:13" x14ac:dyDescent="0.25">
      <c r="A237" s="1">
        <v>45161</v>
      </c>
      <c r="B237" s="2">
        <v>120.349998</v>
      </c>
      <c r="C237" s="2">
        <v>126.699997</v>
      </c>
      <c r="D237" s="2">
        <v>120.349998</v>
      </c>
      <c r="E237" s="2">
        <v>125.949997</v>
      </c>
      <c r="F237" s="2">
        <v>125.949997</v>
      </c>
      <c r="G237" s="3">
        <v>4394147</v>
      </c>
      <c r="H237" s="2">
        <v>571</v>
      </c>
      <c r="I237" s="2">
        <v>577.95001200000002</v>
      </c>
      <c r="J237" s="2">
        <v>566</v>
      </c>
      <c r="K237" s="2">
        <v>576.90002400000003</v>
      </c>
      <c r="L237" s="2">
        <v>576.90002400000003</v>
      </c>
      <c r="M237">
        <v>18579297</v>
      </c>
    </row>
    <row r="238" spans="1:13" x14ac:dyDescent="0.25">
      <c r="A238" s="1">
        <v>45162</v>
      </c>
      <c r="B238" s="2">
        <v>125.5</v>
      </c>
      <c r="C238" s="2">
        <v>126.900002</v>
      </c>
      <c r="D238" s="2">
        <v>118</v>
      </c>
      <c r="E238" s="2">
        <v>122.300003</v>
      </c>
      <c r="F238" s="2">
        <v>122.300003</v>
      </c>
      <c r="G238" s="3">
        <v>2414407</v>
      </c>
      <c r="H238" s="2">
        <v>578.15002400000003</v>
      </c>
      <c r="I238" s="2">
        <v>582</v>
      </c>
      <c r="J238" s="2">
        <v>575.54998799999998</v>
      </c>
      <c r="K238" s="2">
        <v>576.95001200000002</v>
      </c>
      <c r="L238" s="2">
        <v>576.95001200000002</v>
      </c>
      <c r="M238">
        <v>24131644</v>
      </c>
    </row>
    <row r="239" spans="1:13" x14ac:dyDescent="0.25">
      <c r="A239" s="1">
        <v>45163</v>
      </c>
      <c r="B239" s="2">
        <v>121</v>
      </c>
      <c r="C239" s="2">
        <v>124.300003</v>
      </c>
      <c r="D239" s="2">
        <v>120</v>
      </c>
      <c r="E239" s="2">
        <v>120.699997</v>
      </c>
      <c r="F239" s="2">
        <v>120.699997</v>
      </c>
      <c r="G239" s="3">
        <v>1215176</v>
      </c>
      <c r="H239" s="2">
        <v>573.79998799999998</v>
      </c>
      <c r="I239" s="2">
        <v>575.29998799999998</v>
      </c>
      <c r="J239" s="2">
        <v>567.20001200000002</v>
      </c>
      <c r="K239" s="2">
        <v>569.95001200000002</v>
      </c>
      <c r="L239" s="2">
        <v>569.95001200000002</v>
      </c>
      <c r="M239">
        <v>12271885</v>
      </c>
    </row>
    <row r="240" spans="1:13" x14ac:dyDescent="0.25">
      <c r="A240" s="1">
        <v>45166</v>
      </c>
      <c r="B240" s="2">
        <v>121.449997</v>
      </c>
      <c r="C240" s="2">
        <v>122.199997</v>
      </c>
      <c r="D240" s="2">
        <v>118.900002</v>
      </c>
      <c r="E240" s="2">
        <v>120.150002</v>
      </c>
      <c r="F240" s="2">
        <v>120.150002</v>
      </c>
      <c r="G240" s="3">
        <v>1517078</v>
      </c>
      <c r="H240" s="2">
        <v>572.79998799999998</v>
      </c>
      <c r="I240" s="2">
        <v>574.79998799999998</v>
      </c>
      <c r="J240" s="2">
        <v>569.20001200000002</v>
      </c>
      <c r="K240" s="2">
        <v>572.84997599999997</v>
      </c>
      <c r="L240" s="2">
        <v>572.84997599999997</v>
      </c>
      <c r="M240">
        <v>9711932</v>
      </c>
    </row>
    <row r="241" spans="1:13" x14ac:dyDescent="0.25">
      <c r="A241" s="1">
        <v>45167</v>
      </c>
      <c r="B241" s="2">
        <v>120</v>
      </c>
      <c r="C241" s="2">
        <v>123.050003</v>
      </c>
      <c r="D241" s="2">
        <v>120</v>
      </c>
      <c r="E241" s="2">
        <v>121</v>
      </c>
      <c r="F241" s="2">
        <v>121</v>
      </c>
      <c r="G241" s="3">
        <v>702738</v>
      </c>
      <c r="H241" s="2">
        <v>573.65002400000003</v>
      </c>
      <c r="I241" s="2">
        <v>576.29998799999998</v>
      </c>
      <c r="J241" s="2">
        <v>571.84997599999997</v>
      </c>
      <c r="K241" s="2">
        <v>574.84997599999997</v>
      </c>
      <c r="L241" s="2">
        <v>574.84997599999997</v>
      </c>
      <c r="M241">
        <v>13144855</v>
      </c>
    </row>
    <row r="242" spans="1:13" x14ac:dyDescent="0.25">
      <c r="A242" s="1">
        <v>45168</v>
      </c>
      <c r="B242" s="2">
        <v>122</v>
      </c>
      <c r="C242" s="2">
        <v>122.650002</v>
      </c>
      <c r="D242" s="2">
        <v>119.800003</v>
      </c>
      <c r="E242" s="2">
        <v>120.949997</v>
      </c>
      <c r="F242" s="2">
        <v>120.949997</v>
      </c>
      <c r="G242" s="3">
        <v>837626</v>
      </c>
      <c r="H242" s="2">
        <v>576.70001200000002</v>
      </c>
      <c r="I242" s="2">
        <v>577.70001200000002</v>
      </c>
      <c r="J242" s="2">
        <v>566.09997599999997</v>
      </c>
      <c r="K242" s="2">
        <v>567.40002400000003</v>
      </c>
      <c r="L242" s="2">
        <v>567.40002400000003</v>
      </c>
      <c r="M242">
        <v>15281416</v>
      </c>
    </row>
    <row r="243" spans="1:13" x14ac:dyDescent="0.25">
      <c r="A243" s="1">
        <v>45169</v>
      </c>
      <c r="B243" s="2">
        <v>121.849998</v>
      </c>
      <c r="C243" s="2">
        <v>123</v>
      </c>
      <c r="D243" s="2">
        <v>120.349998</v>
      </c>
      <c r="E243" s="2">
        <v>121.550003</v>
      </c>
      <c r="F243" s="2">
        <v>121.550003</v>
      </c>
      <c r="G243" s="3">
        <v>1285887</v>
      </c>
      <c r="H243" s="2">
        <v>569.29998799999998</v>
      </c>
      <c r="I243" s="2">
        <v>570.29998799999998</v>
      </c>
      <c r="J243" s="2">
        <v>559.40002400000003</v>
      </c>
      <c r="K243" s="2">
        <v>561.34997599999997</v>
      </c>
      <c r="L243" s="2">
        <v>561.34997599999997</v>
      </c>
      <c r="M243">
        <v>27898476</v>
      </c>
    </row>
    <row r="244" spans="1:13" x14ac:dyDescent="0.25">
      <c r="A244" s="1">
        <v>45170</v>
      </c>
      <c r="B244" s="2">
        <v>120.699997</v>
      </c>
      <c r="C244" s="2">
        <v>123</v>
      </c>
      <c r="D244" s="2">
        <v>118.699997</v>
      </c>
      <c r="E244" s="2">
        <v>121.75</v>
      </c>
      <c r="F244" s="2">
        <v>121.75</v>
      </c>
      <c r="G244" s="3">
        <v>2280882</v>
      </c>
      <c r="H244" s="2">
        <v>562.70001200000002</v>
      </c>
      <c r="I244" s="2">
        <v>571.20001200000002</v>
      </c>
      <c r="J244" s="2">
        <v>562.09997599999997</v>
      </c>
      <c r="K244" s="2">
        <v>569.54998799999998</v>
      </c>
      <c r="L244" s="2">
        <v>569.54998799999998</v>
      </c>
      <c r="M244">
        <v>18121168</v>
      </c>
    </row>
    <row r="245" spans="1:13" x14ac:dyDescent="0.25">
      <c r="A245" s="1">
        <v>45173</v>
      </c>
      <c r="B245" s="2">
        <v>122.949997</v>
      </c>
      <c r="C245" s="2">
        <v>125</v>
      </c>
      <c r="D245" s="2">
        <v>122.199997</v>
      </c>
      <c r="E245" s="2">
        <v>122.599998</v>
      </c>
      <c r="F245" s="2">
        <v>122.599998</v>
      </c>
      <c r="G245" s="3">
        <v>1840113</v>
      </c>
      <c r="H245" s="2">
        <v>572</v>
      </c>
      <c r="I245" s="2">
        <v>576.34997599999997</v>
      </c>
      <c r="J245" s="2">
        <v>568.45001200000002</v>
      </c>
      <c r="K245" s="2">
        <v>575.54998799999998</v>
      </c>
      <c r="L245" s="2">
        <v>575.54998799999998</v>
      </c>
      <c r="M245">
        <v>12108655</v>
      </c>
    </row>
    <row r="246" spans="1:13" x14ac:dyDescent="0.25">
      <c r="A246" s="1">
        <v>45174</v>
      </c>
      <c r="B246" s="2">
        <v>124.75</v>
      </c>
      <c r="C246" s="2">
        <v>131.25</v>
      </c>
      <c r="D246" s="2">
        <v>124</v>
      </c>
      <c r="E246" s="2">
        <v>129.25</v>
      </c>
      <c r="F246" s="2">
        <v>129.25</v>
      </c>
      <c r="G246" s="3">
        <v>5486573</v>
      </c>
      <c r="H246" s="2">
        <v>575.59997599999997</v>
      </c>
      <c r="I246" s="2">
        <v>578.25</v>
      </c>
      <c r="J246" s="2">
        <v>571.34997599999997</v>
      </c>
      <c r="K246" s="2">
        <v>573</v>
      </c>
      <c r="L246" s="2">
        <v>573</v>
      </c>
      <c r="M246">
        <v>14444729</v>
      </c>
    </row>
    <row r="247" spans="1:13" x14ac:dyDescent="0.25">
      <c r="A247" s="1">
        <v>45175</v>
      </c>
      <c r="B247" s="2">
        <v>130.699997</v>
      </c>
      <c r="C247" s="2">
        <v>132.5</v>
      </c>
      <c r="D247" s="2">
        <v>126.400002</v>
      </c>
      <c r="E247" s="2">
        <v>129.39999399999999</v>
      </c>
      <c r="F247" s="2">
        <v>129.39999399999999</v>
      </c>
      <c r="G247" s="3">
        <v>4635813</v>
      </c>
      <c r="H247" s="2">
        <v>574.25</v>
      </c>
      <c r="I247" s="2">
        <v>574.25</v>
      </c>
      <c r="J247" s="2">
        <v>568</v>
      </c>
      <c r="K247" s="2">
        <v>570.5</v>
      </c>
      <c r="L247" s="2">
        <v>570.5</v>
      </c>
      <c r="M247">
        <v>20609936</v>
      </c>
    </row>
    <row r="248" spans="1:13" x14ac:dyDescent="0.25">
      <c r="A248" s="1">
        <v>45176</v>
      </c>
      <c r="B248" s="2">
        <v>130.64999399999999</v>
      </c>
      <c r="C248" s="2">
        <v>131.5</v>
      </c>
      <c r="D248" s="2">
        <v>129.5</v>
      </c>
      <c r="E248" s="2">
        <v>130.64999399999999</v>
      </c>
      <c r="F248" s="2">
        <v>130.64999399999999</v>
      </c>
      <c r="G248" s="3">
        <v>1570301</v>
      </c>
      <c r="H248" s="2">
        <v>568</v>
      </c>
      <c r="I248" s="2">
        <v>581</v>
      </c>
      <c r="J248" s="2">
        <v>568</v>
      </c>
      <c r="K248" s="2">
        <v>579.04998799999998</v>
      </c>
      <c r="L248" s="2">
        <v>579.04998799999998</v>
      </c>
      <c r="M248">
        <v>12390597</v>
      </c>
    </row>
    <row r="249" spans="1:13" x14ac:dyDescent="0.25">
      <c r="A249" s="1">
        <v>45177</v>
      </c>
      <c r="B249" s="2">
        <v>132</v>
      </c>
      <c r="C249" s="2">
        <v>132</v>
      </c>
      <c r="D249" s="2">
        <v>129.64999399999999</v>
      </c>
      <c r="E249" s="2">
        <v>130.10000600000001</v>
      </c>
      <c r="F249" s="2">
        <v>130.10000600000001</v>
      </c>
      <c r="G249" s="3">
        <v>1244662</v>
      </c>
      <c r="H249" s="2">
        <v>581</v>
      </c>
      <c r="I249" s="2">
        <v>588.5</v>
      </c>
      <c r="J249" s="2">
        <v>579.70001200000002</v>
      </c>
      <c r="K249" s="2">
        <v>583.45001200000002</v>
      </c>
      <c r="L249" s="2">
        <v>583.45001200000002</v>
      </c>
      <c r="M249">
        <v>14032068</v>
      </c>
    </row>
    <row r="250" spans="1:13" x14ac:dyDescent="0.25">
      <c r="A250" s="1">
        <v>45180</v>
      </c>
      <c r="B250" s="2">
        <v>132</v>
      </c>
      <c r="C250" s="2">
        <v>132</v>
      </c>
      <c r="D250" s="2">
        <v>128.60000600000001</v>
      </c>
      <c r="E250" s="2">
        <v>131.10000600000001</v>
      </c>
      <c r="F250" s="2">
        <v>131.10000600000001</v>
      </c>
      <c r="G250" s="3">
        <v>1516662</v>
      </c>
      <c r="H250" s="2">
        <v>587</v>
      </c>
      <c r="I250" s="2">
        <v>592.29998799999998</v>
      </c>
      <c r="J250" s="2">
        <v>585.34997599999997</v>
      </c>
      <c r="K250" s="2">
        <v>591.70001200000002</v>
      </c>
      <c r="L250" s="2">
        <v>591.70001200000002</v>
      </c>
      <c r="M250">
        <v>10939149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9BEC-3646-439B-8C78-22A6648414BC}">
  <dimension ref="A1:AD250"/>
  <sheetViews>
    <sheetView showGridLines="0" showRowColHeaders="0" tabSelected="1" zoomScale="110" zoomScaleNormal="110" workbookViewId="0">
      <selection activeCell="N31" sqref="N31"/>
    </sheetView>
  </sheetViews>
  <sheetFormatPr defaultRowHeight="15" x14ac:dyDescent="0.25"/>
  <cols>
    <col min="1" max="1" width="4.85546875" customWidth="1"/>
    <col min="2" max="2" width="15" customWidth="1"/>
    <col min="3" max="3" width="14" customWidth="1"/>
    <col min="4" max="4" width="10.42578125" bestFit="1" customWidth="1"/>
    <col min="10" max="10" width="12.5703125" customWidth="1"/>
    <col min="11" max="11" width="14.7109375" style="2" customWidth="1"/>
    <col min="17" max="17" width="6" customWidth="1"/>
    <col min="18" max="18" width="16.42578125" bestFit="1" customWidth="1"/>
    <col min="19" max="19" width="16" customWidth="1"/>
    <col min="28" max="28" width="12" customWidth="1"/>
    <col min="29" max="29" width="11.42578125" customWidth="1"/>
  </cols>
  <sheetData>
    <row r="1" spans="1:3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AB1" s="1" t="s">
        <v>0</v>
      </c>
      <c r="AC1" s="2" t="str">
        <f>B12</f>
        <v>KVB Volume</v>
      </c>
      <c r="AD1" t="str">
        <f>B13</f>
        <v>SBI Volume</v>
      </c>
    </row>
    <row r="2" spans="1:30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AB2" s="1">
        <v>44816</v>
      </c>
      <c r="AC2" s="2">
        <f>INDEX(KVB_SBI!$A:$M,MATCH(Dashboard!$AB2,KVB_SBI!$A:$A,0),MATCH(Dashboard!$AC$1,KVB_SBI!$A$1:$M$1,0))</f>
        <v>4224763</v>
      </c>
      <c r="AD2">
        <f>INDEX(KVB_SBI!$A:$M,MATCH(Dashboard!$AB2,KVB_SBI!$A:$A,0),MATCH(Dashboard!$AD$1,KVB_SBI!$A$1:$M$1,0))</f>
        <v>9677415</v>
      </c>
    </row>
    <row r="3" spans="1:30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AB3" s="1">
        <v>44817</v>
      </c>
      <c r="AC3" s="2">
        <f>INDEX(KVB_SBI!$A:$M,MATCH(Dashboard!$AB3,KVB_SBI!$A:$A,0),MATCH(Dashboard!$AC$1,KVB_SBI!$A$1:$M$1,0))</f>
        <v>7314051</v>
      </c>
      <c r="AD3">
        <f>INDEX(KVB_SBI!$A:$M,MATCH(Dashboard!$AB3,KVB_SBI!$A:$A,0),MATCH(Dashboard!$AD$1,KVB_SBI!$A$1:$M$1,0))</f>
        <v>16707275</v>
      </c>
    </row>
    <row r="4" spans="1:3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B4" s="1">
        <v>44818</v>
      </c>
      <c r="AC4" s="2">
        <f>INDEX(KVB_SBI!$A:$M,MATCH(Dashboard!$AB4,KVB_SBI!$A:$A,0),MATCH(Dashboard!$AC$1,KVB_SBI!$A$1:$M$1,0))</f>
        <v>15352795</v>
      </c>
      <c r="AD4">
        <f>INDEX(KVB_SBI!$A:$M,MATCH(Dashboard!$AB4,KVB_SBI!$A:$A,0),MATCH(Dashboard!$AD$1,KVB_SBI!$A$1:$M$1,0))</f>
        <v>21632641</v>
      </c>
    </row>
    <row r="5" spans="1:30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B5" s="1">
        <v>44819</v>
      </c>
      <c r="AC5" s="2">
        <f>INDEX(KVB_SBI!$A:$M,MATCH(Dashboard!$AB5,KVB_SBI!$A:$A,0),MATCH(Dashboard!$AC$1,KVB_SBI!$A$1:$M$1,0))</f>
        <v>26352387</v>
      </c>
      <c r="AD5">
        <f>INDEX(KVB_SBI!$A:$M,MATCH(Dashboard!$AB5,KVB_SBI!$A:$A,0),MATCH(Dashboard!$AD$1,KVB_SBI!$A$1:$M$1,0))</f>
        <v>12749947</v>
      </c>
    </row>
    <row r="6" spans="1:30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B6" s="1">
        <v>44820</v>
      </c>
      <c r="AC6" s="2">
        <f>INDEX(KVB_SBI!$A:$M,MATCH(Dashboard!$AB6,KVB_SBI!$A:$A,0),MATCH(Dashboard!$AC$1,KVB_SBI!$A$1:$M$1,0))</f>
        <v>19771126</v>
      </c>
      <c r="AD6">
        <f>INDEX(KVB_SBI!$A:$M,MATCH(Dashboard!$AB6,KVB_SBI!$A:$A,0),MATCH(Dashboard!$AD$1,KVB_SBI!$A$1:$M$1,0))</f>
        <v>14739280</v>
      </c>
    </row>
    <row r="7" spans="1:30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B7" s="1">
        <v>44823</v>
      </c>
      <c r="AC7" s="2">
        <f>INDEX(KVB_SBI!$A:$M,MATCH(Dashboard!$AB7,KVB_SBI!$A:$A,0),MATCH(Dashboard!$AC$1,KVB_SBI!$A$1:$M$1,0))</f>
        <v>16592631</v>
      </c>
      <c r="AD7">
        <f>INDEX(KVB_SBI!$A:$M,MATCH(Dashboard!$AB7,KVB_SBI!$A:$A,0),MATCH(Dashboard!$AD$1,KVB_SBI!$A$1:$M$1,0))</f>
        <v>11194003</v>
      </c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B8" s="1">
        <v>44824</v>
      </c>
      <c r="AC8" s="2">
        <f>INDEX(KVB_SBI!$A:$M,MATCH(Dashboard!$AB8,KVB_SBI!$A:$A,0),MATCH(Dashboard!$AC$1,KVB_SBI!$A$1:$M$1,0))</f>
        <v>9683636</v>
      </c>
      <c r="AD8">
        <f>INDEX(KVB_SBI!$A:$M,MATCH(Dashboard!$AB8,KVB_SBI!$A:$A,0),MATCH(Dashboard!$AD$1,KVB_SBI!$A$1:$M$1,0))</f>
        <v>8484017</v>
      </c>
    </row>
    <row r="9" spans="1:3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B9" s="1">
        <v>44825</v>
      </c>
      <c r="AC9" s="2">
        <f>INDEX(KVB_SBI!$A:$M,MATCH(Dashboard!$AB9,KVB_SBI!$A:$A,0),MATCH(Dashboard!$AC$1,KVB_SBI!$A$1:$M$1,0))</f>
        <v>5928135</v>
      </c>
      <c r="AD9">
        <f>INDEX(KVB_SBI!$A:$M,MATCH(Dashboard!$AB9,KVB_SBI!$A:$A,0),MATCH(Dashboard!$AD$1,KVB_SBI!$A$1:$M$1,0))</f>
        <v>9392526</v>
      </c>
    </row>
    <row r="10" spans="1:3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B10" s="1">
        <v>44826</v>
      </c>
      <c r="AC10" s="2">
        <f>INDEX(KVB_SBI!$A:$M,MATCH(Dashboard!$AB10,KVB_SBI!$A:$A,0),MATCH(Dashboard!$AC$1,KVB_SBI!$A$1:$M$1,0))</f>
        <v>8880506</v>
      </c>
      <c r="AD10">
        <f>INDEX(KVB_SBI!$A:$M,MATCH(Dashboard!$AB10,KVB_SBI!$A:$A,0),MATCH(Dashboard!$AD$1,KVB_SBI!$A$1:$M$1,0))</f>
        <v>11869435</v>
      </c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B11" s="1">
        <v>44827</v>
      </c>
      <c r="AC11" s="2">
        <f>INDEX(KVB_SBI!$A:$M,MATCH(Dashboard!$AB11,KVB_SBI!$A:$A,0),MATCH(Dashboard!$AC$1,KVB_SBI!$A$1:$M$1,0))</f>
        <v>8465703</v>
      </c>
      <c r="AD11">
        <f>INDEX(KVB_SBI!$A:$M,MATCH(Dashboard!$AB11,KVB_SBI!$A:$A,0),MATCH(Dashboard!$AD$1,KVB_SBI!$A$1:$M$1,0))</f>
        <v>12563239</v>
      </c>
    </row>
    <row r="12" spans="1:30" ht="15.75" x14ac:dyDescent="0.25">
      <c r="A12" s="4"/>
      <c r="B12" s="7" t="s">
        <v>6</v>
      </c>
      <c r="C12" s="4"/>
      <c r="D12" s="4"/>
      <c r="E12" s="4"/>
      <c r="F12" s="4"/>
      <c r="G12" s="4"/>
      <c r="H12" s="4"/>
      <c r="I12" s="4"/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B12" s="1">
        <v>44830</v>
      </c>
      <c r="AC12" s="2">
        <f>INDEX(KVB_SBI!$A:$M,MATCH(Dashboard!$AB12,KVB_SBI!$A:$A,0),MATCH(Dashboard!$AC$1,KVB_SBI!$A$1:$M$1,0))</f>
        <v>8946288</v>
      </c>
      <c r="AD12">
        <f>INDEX(KVB_SBI!$A:$M,MATCH(Dashboard!$AB12,KVB_SBI!$A:$A,0),MATCH(Dashboard!$AD$1,KVB_SBI!$A$1:$M$1,0))</f>
        <v>16158750</v>
      </c>
    </row>
    <row r="13" spans="1:30" ht="15.75" x14ac:dyDescent="0.25">
      <c r="A13" s="4"/>
      <c r="B13" s="7" t="s">
        <v>12</v>
      </c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B13" s="1">
        <v>44831</v>
      </c>
      <c r="AC13" s="2">
        <f>INDEX(KVB_SBI!$A:$M,MATCH(Dashboard!$AB13,KVB_SBI!$A:$A,0),MATCH(Dashboard!$AC$1,KVB_SBI!$A$1:$M$1,0))</f>
        <v>6718177</v>
      </c>
      <c r="AD13">
        <f>INDEX(KVB_SBI!$A:$M,MATCH(Dashboard!$AB13,KVB_SBI!$A:$A,0),MATCH(Dashboard!$AD$1,KVB_SBI!$A$1:$M$1,0))</f>
        <v>11066799</v>
      </c>
    </row>
    <row r="14" spans="1:30" ht="21" x14ac:dyDescent="0.35">
      <c r="A14" s="4"/>
      <c r="B14" s="8" t="str">
        <f>LEFT(B12,FIND(" ",B12)-1)</f>
        <v>KVB</v>
      </c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B14" s="1">
        <v>44832</v>
      </c>
      <c r="AC14" s="2">
        <f>INDEX(KVB_SBI!$A:$M,MATCH(Dashboard!$AB14,KVB_SBI!$A:$A,0),MATCH(Dashboard!$AC$1,KVB_SBI!$A$1:$M$1,0))</f>
        <v>5201611</v>
      </c>
      <c r="AD14">
        <f>INDEX(KVB_SBI!$A:$M,MATCH(Dashboard!$AB14,KVB_SBI!$A:$A,0),MATCH(Dashboard!$AD$1,KVB_SBI!$A$1:$M$1,0))</f>
        <v>12233485</v>
      </c>
    </row>
    <row r="15" spans="1:3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B15" s="1">
        <v>44833</v>
      </c>
      <c r="AC15" s="2">
        <f>INDEX(KVB_SBI!$A:$M,MATCH(Dashboard!$AB15,KVB_SBI!$A:$A,0),MATCH(Dashboard!$AC$1,KVB_SBI!$A$1:$M$1,0))</f>
        <v>6327686</v>
      </c>
      <c r="AD15">
        <f>INDEX(KVB_SBI!$A:$M,MATCH(Dashboard!$AB15,KVB_SBI!$A:$A,0),MATCH(Dashboard!$AD$1,KVB_SBI!$A$1:$M$1,0))</f>
        <v>17310168</v>
      </c>
    </row>
    <row r="16" spans="1:3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B16" s="1">
        <v>44834</v>
      </c>
      <c r="AC16" s="2">
        <f>INDEX(KVB_SBI!$A:$M,MATCH(Dashboard!$AB16,KVB_SBI!$A:$A,0),MATCH(Dashboard!$AC$1,KVB_SBI!$A$1:$M$1,0))</f>
        <v>6300771</v>
      </c>
      <c r="AD16">
        <f>INDEX(KVB_SBI!$A:$M,MATCH(Dashboard!$AB16,KVB_SBI!$A:$A,0),MATCH(Dashboard!$AD$1,KVB_SBI!$A$1:$M$1,0))</f>
        <v>17466950</v>
      </c>
    </row>
    <row r="17" spans="1:3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B17" s="1">
        <v>44837</v>
      </c>
      <c r="AC17" s="2">
        <f>INDEX(KVB_SBI!$A:$M,MATCH(Dashboard!$AB17,KVB_SBI!$A:$A,0),MATCH(Dashboard!$AC$1,KVB_SBI!$A$1:$M$1,0))</f>
        <v>4079977</v>
      </c>
      <c r="AD17">
        <f>INDEX(KVB_SBI!$A:$M,MATCH(Dashboard!$AB17,KVB_SBI!$A:$A,0),MATCH(Dashboard!$AD$1,KVB_SBI!$A$1:$M$1,0))</f>
        <v>9351162</v>
      </c>
    </row>
    <row r="18" spans="1:3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B18" s="1">
        <v>44838</v>
      </c>
      <c r="AC18" s="2">
        <f>INDEX(KVB_SBI!$A:$M,MATCH(Dashboard!$AB18,KVB_SBI!$A:$A,0),MATCH(Dashboard!$AC$1,KVB_SBI!$A$1:$M$1,0))</f>
        <v>3375723</v>
      </c>
      <c r="AD18">
        <f>INDEX(KVB_SBI!$A:$M,MATCH(Dashboard!$AB18,KVB_SBI!$A:$A,0),MATCH(Dashboard!$AD$1,KVB_SBI!$A$1:$M$1,0))</f>
        <v>8745887</v>
      </c>
    </row>
    <row r="19" spans="1:3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B19" s="1">
        <v>44840</v>
      </c>
      <c r="AC19" s="2">
        <f>INDEX(KVB_SBI!$A:$M,MATCH(Dashboard!$AB19,KVB_SBI!$A:$A,0),MATCH(Dashboard!$AC$1,KVB_SBI!$A$1:$M$1,0))</f>
        <v>2978336</v>
      </c>
      <c r="AD19">
        <f>INDEX(KVB_SBI!$A:$M,MATCH(Dashboard!$AB19,KVB_SBI!$A:$A,0),MATCH(Dashboard!$AD$1,KVB_SBI!$A$1:$M$1,0))</f>
        <v>9507322</v>
      </c>
    </row>
    <row r="20" spans="1:3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B20" s="1">
        <v>44841</v>
      </c>
      <c r="AC20" s="2">
        <f>INDEX(KVB_SBI!$A:$M,MATCH(Dashboard!$AB20,KVB_SBI!$A:$A,0),MATCH(Dashboard!$AC$1,KVB_SBI!$A$1:$M$1,0))</f>
        <v>5254284</v>
      </c>
      <c r="AD20">
        <f>INDEX(KVB_SBI!$A:$M,MATCH(Dashboard!$AB20,KVB_SBI!$A:$A,0),MATCH(Dashboard!$AD$1,KVB_SBI!$A$1:$M$1,0))</f>
        <v>11065307</v>
      </c>
    </row>
    <row r="21" spans="1:3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B21" s="1">
        <v>44844</v>
      </c>
      <c r="AC21" s="2">
        <f>INDEX(KVB_SBI!$A:$M,MATCH(Dashboard!$AB21,KVB_SBI!$A:$A,0),MATCH(Dashboard!$AC$1,KVB_SBI!$A$1:$M$1,0))</f>
        <v>3644893</v>
      </c>
      <c r="AD21">
        <f>INDEX(KVB_SBI!$A:$M,MATCH(Dashboard!$AB21,KVB_SBI!$A:$A,0),MATCH(Dashboard!$AD$1,KVB_SBI!$A$1:$M$1,0))</f>
        <v>9649292</v>
      </c>
    </row>
    <row r="22" spans="1:3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 s="1">
        <v>44845</v>
      </c>
      <c r="AC22" s="2">
        <f>INDEX(KVB_SBI!$A:$M,MATCH(Dashboard!$AB22,KVB_SBI!$A:$A,0),MATCH(Dashboard!$AC$1,KVB_SBI!$A$1:$M$1,0))</f>
        <v>3125683</v>
      </c>
      <c r="AD22">
        <f>INDEX(KVB_SBI!$A:$M,MATCH(Dashboard!$AB22,KVB_SBI!$A:$A,0),MATCH(Dashboard!$AD$1,KVB_SBI!$A$1:$M$1,0))</f>
        <v>10825440</v>
      </c>
    </row>
    <row r="23" spans="1:3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B23" s="1">
        <v>44846</v>
      </c>
      <c r="AC23" s="2">
        <f>INDEX(KVB_SBI!$A:$M,MATCH(Dashboard!$AB23,KVB_SBI!$A:$A,0),MATCH(Dashboard!$AC$1,KVB_SBI!$A$1:$M$1,0))</f>
        <v>3203729</v>
      </c>
      <c r="AD23">
        <f>INDEX(KVB_SBI!$A:$M,MATCH(Dashboard!$AB23,KVB_SBI!$A:$A,0),MATCH(Dashboard!$AD$1,KVB_SBI!$A$1:$M$1,0))</f>
        <v>8522604</v>
      </c>
    </row>
    <row r="24" spans="1:3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B24" s="1">
        <v>44847</v>
      </c>
      <c r="AC24" s="2">
        <f>INDEX(KVB_SBI!$A:$M,MATCH(Dashboard!$AB24,KVB_SBI!$A:$A,0),MATCH(Dashboard!$AC$1,KVB_SBI!$A$1:$M$1,0))</f>
        <v>3119060</v>
      </c>
      <c r="AD24">
        <f>INDEX(KVB_SBI!$A:$M,MATCH(Dashboard!$AB24,KVB_SBI!$A:$A,0),MATCH(Dashboard!$AD$1,KVB_SBI!$A$1:$M$1,0))</f>
        <v>12972765</v>
      </c>
    </row>
    <row r="25" spans="1:3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AB25" s="1">
        <v>44848</v>
      </c>
      <c r="AC25" s="2">
        <f>INDEX(KVB_SBI!$A:$M,MATCH(Dashboard!$AB25,KVB_SBI!$A:$A,0),MATCH(Dashboard!$AC$1,KVB_SBI!$A$1:$M$1,0))</f>
        <v>9065175</v>
      </c>
      <c r="AD25">
        <f>INDEX(KVB_SBI!$A:$M,MATCH(Dashboard!$AB25,KVB_SBI!$A:$A,0),MATCH(Dashboard!$AD$1,KVB_SBI!$A$1:$M$1,0))</f>
        <v>8545479</v>
      </c>
    </row>
    <row r="26" spans="1:30" x14ac:dyDescent="0.25">
      <c r="A26" s="4"/>
      <c r="B26" s="4"/>
      <c r="C26" s="4"/>
      <c r="D26" s="6"/>
      <c r="E26" s="4"/>
      <c r="F26" s="4"/>
      <c r="G26" s="4"/>
      <c r="H26" s="4"/>
      <c r="I26" s="4"/>
      <c r="J26" s="4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B26" s="1">
        <v>44851</v>
      </c>
      <c r="AC26" s="2">
        <f>INDEX(KVB_SBI!$A:$M,MATCH(Dashboard!$AB26,KVB_SBI!$A:$A,0),MATCH(Dashboard!$AC$1,KVB_SBI!$A$1:$M$1,0))</f>
        <v>6059517</v>
      </c>
      <c r="AD26">
        <f>INDEX(KVB_SBI!$A:$M,MATCH(Dashboard!$AB26,KVB_SBI!$A:$A,0),MATCH(Dashboard!$AD$1,KVB_SBI!$A$1:$M$1,0))</f>
        <v>13485349</v>
      </c>
    </row>
    <row r="27" spans="1:3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B27" s="1">
        <v>44852</v>
      </c>
      <c r="AC27" s="2">
        <f>INDEX(KVB_SBI!$A:$M,MATCH(Dashboard!$AB27,KVB_SBI!$A:$A,0),MATCH(Dashboard!$AC$1,KVB_SBI!$A$1:$M$1,0))</f>
        <v>15511682</v>
      </c>
      <c r="AD27">
        <f>INDEX(KVB_SBI!$A:$M,MATCH(Dashboard!$AB27,KVB_SBI!$A:$A,0),MATCH(Dashboard!$AD$1,KVB_SBI!$A$1:$M$1,0))</f>
        <v>20440781</v>
      </c>
    </row>
    <row r="28" spans="1:3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B28" s="1">
        <v>44853</v>
      </c>
      <c r="AC28" s="2">
        <f>INDEX(KVB_SBI!$A:$M,MATCH(Dashboard!$AB28,KVB_SBI!$A:$A,0),MATCH(Dashboard!$AC$1,KVB_SBI!$A$1:$M$1,0))</f>
        <v>10715740</v>
      </c>
      <c r="AD28">
        <f>INDEX(KVB_SBI!$A:$M,MATCH(Dashboard!$AB28,KVB_SBI!$A:$A,0),MATCH(Dashboard!$AD$1,KVB_SBI!$A$1:$M$1,0))</f>
        <v>9540583</v>
      </c>
    </row>
    <row r="29" spans="1:3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B29" s="1">
        <v>44854</v>
      </c>
      <c r="AC29" s="2">
        <f>INDEX(KVB_SBI!$A:$M,MATCH(Dashboard!$AB29,KVB_SBI!$A:$A,0),MATCH(Dashboard!$AC$1,KVB_SBI!$A$1:$M$1,0))</f>
        <v>7306030</v>
      </c>
      <c r="AD29">
        <f>INDEX(KVB_SBI!$A:$M,MATCH(Dashboard!$AB29,KVB_SBI!$A:$A,0),MATCH(Dashboard!$AD$1,KVB_SBI!$A$1:$M$1,0))</f>
        <v>11225588</v>
      </c>
    </row>
    <row r="30" spans="1:3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B30" s="1">
        <v>44855</v>
      </c>
      <c r="AC30" s="2">
        <f>INDEX(KVB_SBI!$A:$M,MATCH(Dashboard!$AB30,KVB_SBI!$A:$A,0),MATCH(Dashboard!$AC$1,KVB_SBI!$A$1:$M$1,0))</f>
        <v>13280683</v>
      </c>
      <c r="AD30">
        <f>INDEX(KVB_SBI!$A:$M,MATCH(Dashboard!$AB30,KVB_SBI!$A:$A,0),MATCH(Dashboard!$AD$1,KVB_SBI!$A$1:$M$1,0))</f>
        <v>11767639</v>
      </c>
    </row>
    <row r="31" spans="1:30" ht="18.7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  <c r="L31" s="4"/>
      <c r="M31" s="4"/>
      <c r="N31" s="4"/>
      <c r="O31" s="4"/>
      <c r="P31" s="4"/>
      <c r="Q31" s="4"/>
      <c r="R31" s="9" t="s">
        <v>0</v>
      </c>
      <c r="S31" s="10">
        <v>45180</v>
      </c>
      <c r="T31" s="4"/>
      <c r="U31" s="4"/>
      <c r="V31" s="4"/>
      <c r="W31" s="4"/>
      <c r="AB31" s="1">
        <v>44858</v>
      </c>
      <c r="AC31" s="2">
        <f>INDEX(KVB_SBI!$A:$M,MATCH(Dashboard!$AB31,KVB_SBI!$A:$A,0),MATCH(Dashboard!$AC$1,KVB_SBI!$A$1:$M$1,0))</f>
        <v>1637968</v>
      </c>
      <c r="AD31">
        <f>INDEX(KVB_SBI!$A:$M,MATCH(Dashboard!$AB31,KVB_SBI!$A:$A,0),MATCH(Dashboard!$AD$1,KVB_SBI!$A$1:$M$1,0))</f>
        <v>3692065</v>
      </c>
    </row>
    <row r="32" spans="1:30" ht="18.7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4"/>
      <c r="R32" s="9" t="s">
        <v>13</v>
      </c>
      <c r="S32" s="11">
        <f>INDEX(KVB_SBI!$A:$M,MATCH(Dashboard!$S$31,KVB_SBI!$A:$A,0),MATCH(Dashboard!$B$14&amp;" "&amp;Dashboard!$R32,KVB_SBI!$A$1:$M$1,0))</f>
        <v>132</v>
      </c>
      <c r="T32" s="4"/>
      <c r="U32" s="4"/>
      <c r="V32" s="4"/>
      <c r="W32" s="4"/>
      <c r="AB32" s="1">
        <v>44859</v>
      </c>
      <c r="AC32" s="2">
        <f>INDEX(KVB_SBI!$A:$M,MATCH(Dashboard!$AB32,KVB_SBI!$A:$A,0),MATCH(Dashboard!$AC$1,KVB_SBI!$A$1:$M$1,0))</f>
        <v>6248002</v>
      </c>
      <c r="AD32">
        <f>INDEX(KVB_SBI!$A:$M,MATCH(Dashboard!$AB32,KVB_SBI!$A:$A,0),MATCH(Dashboard!$AD$1,KVB_SBI!$A$1:$M$1,0))</f>
        <v>19899324</v>
      </c>
    </row>
    <row r="33" spans="1:30" ht="18.7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9" t="s">
        <v>15</v>
      </c>
      <c r="S33" s="11">
        <f>INDEX(KVB_SBI!$A:$M,MATCH(Dashboard!$S$31,KVB_SBI!$A:$A,0),MATCH(Dashboard!$B$14&amp;" "&amp;Dashboard!$R33,KVB_SBI!$A$1:$M$1,0))</f>
        <v>128.60000600000001</v>
      </c>
      <c r="T33" s="4"/>
      <c r="U33" s="4"/>
      <c r="V33" s="4"/>
      <c r="W33" s="4"/>
      <c r="AB33" s="1">
        <v>44861</v>
      </c>
      <c r="AC33" s="2">
        <f>INDEX(KVB_SBI!$A:$M,MATCH(Dashboard!$AB33,KVB_SBI!$A:$A,0),MATCH(Dashboard!$AC$1,KVB_SBI!$A$1:$M$1,0))</f>
        <v>25358225</v>
      </c>
      <c r="AD33">
        <f>INDEX(KVB_SBI!$A:$M,MATCH(Dashboard!$AB33,KVB_SBI!$A:$A,0),MATCH(Dashboard!$AD$1,KVB_SBI!$A$1:$M$1,0))</f>
        <v>13613533</v>
      </c>
    </row>
    <row r="34" spans="1:30" ht="18.7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4"/>
      <c r="R34" s="9" t="s">
        <v>14</v>
      </c>
      <c r="S34" s="11">
        <f>INDEX(KVB_SBI!$A:$M,MATCH(Dashboard!$S$31,KVB_SBI!$A:$A,0),MATCH(Dashboard!$B$14&amp;" "&amp;Dashboard!$R34,KVB_SBI!$A$1:$M$1,0))</f>
        <v>132</v>
      </c>
      <c r="T34" s="4"/>
      <c r="U34" s="4"/>
      <c r="V34" s="4"/>
      <c r="W34" s="4"/>
      <c r="AB34" s="1">
        <v>44862</v>
      </c>
      <c r="AC34" s="2">
        <f>INDEX(KVB_SBI!$A:$M,MATCH(Dashboard!$AB34,KVB_SBI!$A:$A,0),MATCH(Dashboard!$AC$1,KVB_SBI!$A$1:$M$1,0))</f>
        <v>9624928</v>
      </c>
      <c r="AD34">
        <f>INDEX(KVB_SBI!$A:$M,MATCH(Dashboard!$AB34,KVB_SBI!$A:$A,0),MATCH(Dashboard!$AD$1,KVB_SBI!$A$1:$M$1,0))</f>
        <v>10043644</v>
      </c>
    </row>
    <row r="35" spans="1:30" ht="18.7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4"/>
      <c r="R35" s="9" t="s">
        <v>17</v>
      </c>
      <c r="S35" s="11">
        <f>MIN(INDEX(KVB_SBI!$A:$M,0,MATCH(Dashboard!$B$14&amp;" "&amp;Dashboard!$R$33,KVB_SBI!$A$1:$M$1,0)))</f>
        <v>73.550003000000004</v>
      </c>
      <c r="T35" s="4"/>
      <c r="U35" s="4"/>
      <c r="V35" s="4"/>
      <c r="W35" s="4"/>
      <c r="AB35" s="1">
        <v>44865</v>
      </c>
      <c r="AC35" s="2">
        <f>INDEX(KVB_SBI!$A:$M,MATCH(Dashboard!$AB35,KVB_SBI!$A:$A,0),MATCH(Dashboard!$AC$1,KVB_SBI!$A$1:$M$1,0))</f>
        <v>21126965</v>
      </c>
      <c r="AD35">
        <f>INDEX(KVB_SBI!$A:$M,MATCH(Dashboard!$AB35,KVB_SBI!$A:$A,0),MATCH(Dashboard!$AD$1,KVB_SBI!$A$1:$M$1,0))</f>
        <v>9894639</v>
      </c>
    </row>
    <row r="36" spans="1:30" ht="18.7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4"/>
      <c r="R36" s="9" t="s">
        <v>16</v>
      </c>
      <c r="S36" s="11">
        <f>MAX(INDEX(KVB_SBI!$A:$M,0,MATCH(Dashboard!$B$14&amp;" "&amp;Dashboard!$R$34,KVB_SBI!$A$1:$M$1,0)))</f>
        <v>137.75</v>
      </c>
      <c r="T36" s="4"/>
      <c r="U36" s="4"/>
      <c r="V36" s="4"/>
      <c r="W36" s="4"/>
      <c r="AB36" s="1">
        <v>44866</v>
      </c>
      <c r="AC36" s="2">
        <f>INDEX(KVB_SBI!$A:$M,MATCH(Dashboard!$AB36,KVB_SBI!$A:$A,0),MATCH(Dashboard!$AC$1,KVB_SBI!$A$1:$M$1,0))</f>
        <v>12534723</v>
      </c>
      <c r="AD36">
        <f>INDEX(KVB_SBI!$A:$M,MATCH(Dashboard!$AB36,KVB_SBI!$A:$A,0),MATCH(Dashboard!$AD$1,KVB_SBI!$A$1:$M$1,0))</f>
        <v>12069579</v>
      </c>
    </row>
    <row r="37" spans="1:3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B37" s="1">
        <v>44867</v>
      </c>
      <c r="AC37" s="2">
        <f>INDEX(KVB_SBI!$A:$M,MATCH(Dashboard!$AB37,KVB_SBI!$A:$A,0),MATCH(Dashboard!$AC$1,KVB_SBI!$A$1:$M$1,0))</f>
        <v>6236116</v>
      </c>
      <c r="AD37">
        <f>INDEX(KVB_SBI!$A:$M,MATCH(Dashboard!$AB37,KVB_SBI!$A:$A,0),MATCH(Dashboard!$AD$1,KVB_SBI!$A$1:$M$1,0))</f>
        <v>10241440</v>
      </c>
    </row>
    <row r="38" spans="1:3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B38" s="1">
        <v>44868</v>
      </c>
      <c r="AC38" s="2">
        <f>INDEX(KVB_SBI!$A:$M,MATCH(Dashboard!$AB38,KVB_SBI!$A:$A,0),MATCH(Dashboard!$AC$1,KVB_SBI!$A$1:$M$1,0))</f>
        <v>10295722</v>
      </c>
      <c r="AD38">
        <f>INDEX(KVB_SBI!$A:$M,MATCH(Dashboard!$AB38,KVB_SBI!$A:$A,0),MATCH(Dashboard!$AD$1,KVB_SBI!$A$1:$M$1,0))</f>
        <v>17557998</v>
      </c>
    </row>
    <row r="39" spans="1:3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B39" s="1">
        <v>44869</v>
      </c>
      <c r="AC39" s="2">
        <f>INDEX(KVB_SBI!$A:$M,MATCH(Dashboard!$AB39,KVB_SBI!$A:$A,0),MATCH(Dashboard!$AC$1,KVB_SBI!$A$1:$M$1,0))</f>
        <v>5525170</v>
      </c>
      <c r="AD39">
        <f>INDEX(KVB_SBI!$A:$M,MATCH(Dashboard!$AB39,KVB_SBI!$A:$A,0),MATCH(Dashboard!$AD$1,KVB_SBI!$A$1:$M$1,0))</f>
        <v>25759031</v>
      </c>
    </row>
    <row r="40" spans="1:3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B40" s="1">
        <v>44872</v>
      </c>
      <c r="AC40" s="2">
        <f>INDEX(KVB_SBI!$A:$M,MATCH(Dashboard!$AB40,KVB_SBI!$A:$A,0),MATCH(Dashboard!$AC$1,KVB_SBI!$A$1:$M$1,0))</f>
        <v>9305552</v>
      </c>
      <c r="AD40">
        <f>INDEX(KVB_SBI!$A:$M,MATCH(Dashboard!$AB40,KVB_SBI!$A:$A,0),MATCH(Dashboard!$AD$1,KVB_SBI!$A$1:$M$1,0))</f>
        <v>44265903</v>
      </c>
    </row>
    <row r="41" spans="1:30" x14ac:dyDescent="0.25">
      <c r="AB41" s="1">
        <v>44874</v>
      </c>
      <c r="AC41" s="2">
        <f>INDEX(KVB_SBI!$A:$M,MATCH(Dashboard!$AB41,KVB_SBI!$A:$A,0),MATCH(Dashboard!$AC$1,KVB_SBI!$A$1:$M$1,0))</f>
        <v>6870297</v>
      </c>
      <c r="AD41">
        <f>INDEX(KVB_SBI!$A:$M,MATCH(Dashboard!$AB41,KVB_SBI!$A:$A,0),MATCH(Dashboard!$AD$1,KVB_SBI!$A$1:$M$1,0))</f>
        <v>18939854</v>
      </c>
    </row>
    <row r="42" spans="1:30" x14ac:dyDescent="0.25">
      <c r="AB42" s="1">
        <v>44875</v>
      </c>
      <c r="AC42" s="2">
        <f>INDEX(KVB_SBI!$A:$M,MATCH(Dashboard!$AB42,KVB_SBI!$A:$A,0),MATCH(Dashboard!$AC$1,KVB_SBI!$A$1:$M$1,0))</f>
        <v>8327795</v>
      </c>
      <c r="AD42">
        <f>INDEX(KVB_SBI!$A:$M,MATCH(Dashboard!$AB42,KVB_SBI!$A:$A,0),MATCH(Dashboard!$AD$1,KVB_SBI!$A$1:$M$1,0))</f>
        <v>11618405</v>
      </c>
    </row>
    <row r="43" spans="1:30" x14ac:dyDescent="0.25">
      <c r="AB43" s="1">
        <v>44876</v>
      </c>
      <c r="AC43" s="2">
        <f>INDEX(KVB_SBI!$A:$M,MATCH(Dashboard!$AB43,KVB_SBI!$A:$A,0),MATCH(Dashboard!$AC$1,KVB_SBI!$A$1:$M$1,0))</f>
        <v>6191942</v>
      </c>
      <c r="AD43">
        <f>INDEX(KVB_SBI!$A:$M,MATCH(Dashboard!$AB43,KVB_SBI!$A:$A,0),MATCH(Dashboard!$AD$1,KVB_SBI!$A$1:$M$1,0))</f>
        <v>15525267</v>
      </c>
    </row>
    <row r="44" spans="1:30" x14ac:dyDescent="0.25">
      <c r="AB44" s="1">
        <v>44879</v>
      </c>
      <c r="AC44" s="2">
        <f>INDEX(KVB_SBI!$A:$M,MATCH(Dashboard!$AB44,KVB_SBI!$A:$A,0),MATCH(Dashboard!$AC$1,KVB_SBI!$A$1:$M$1,0))</f>
        <v>5140559</v>
      </c>
      <c r="AD44">
        <f>INDEX(KVB_SBI!$A:$M,MATCH(Dashboard!$AB44,KVB_SBI!$A:$A,0),MATCH(Dashboard!$AD$1,KVB_SBI!$A$1:$M$1,0))</f>
        <v>12957268</v>
      </c>
    </row>
    <row r="45" spans="1:30" x14ac:dyDescent="0.25">
      <c r="AB45" s="1">
        <v>44880</v>
      </c>
      <c r="AC45" s="2">
        <f>INDEX(KVB_SBI!$A:$M,MATCH(Dashboard!$AB45,KVB_SBI!$A:$A,0),MATCH(Dashboard!$AC$1,KVB_SBI!$A$1:$M$1,0))</f>
        <v>4001761</v>
      </c>
      <c r="AD45">
        <f>INDEX(KVB_SBI!$A:$M,MATCH(Dashboard!$AB45,KVB_SBI!$A:$A,0),MATCH(Dashboard!$AD$1,KVB_SBI!$A$1:$M$1,0))</f>
        <v>10286417</v>
      </c>
    </row>
    <row r="46" spans="1:30" x14ac:dyDescent="0.25">
      <c r="AB46" s="1">
        <v>44881</v>
      </c>
      <c r="AC46" s="2">
        <f>INDEX(KVB_SBI!$A:$M,MATCH(Dashboard!$AB46,KVB_SBI!$A:$A,0),MATCH(Dashboard!$AC$1,KVB_SBI!$A$1:$M$1,0))</f>
        <v>10348882</v>
      </c>
      <c r="AD46">
        <f>INDEX(KVB_SBI!$A:$M,MATCH(Dashboard!$AB46,KVB_SBI!$A:$A,0),MATCH(Dashboard!$AD$1,KVB_SBI!$A$1:$M$1,0))</f>
        <v>11555749</v>
      </c>
    </row>
    <row r="47" spans="1:30" x14ac:dyDescent="0.25">
      <c r="AB47" s="1">
        <v>44882</v>
      </c>
      <c r="AC47" s="2">
        <f>INDEX(KVB_SBI!$A:$M,MATCH(Dashboard!$AB47,KVB_SBI!$A:$A,0),MATCH(Dashboard!$AC$1,KVB_SBI!$A$1:$M$1,0))</f>
        <v>3751580</v>
      </c>
      <c r="AD47">
        <f>INDEX(KVB_SBI!$A:$M,MATCH(Dashboard!$AB47,KVB_SBI!$A:$A,0),MATCH(Dashboard!$AD$1,KVB_SBI!$A$1:$M$1,0))</f>
        <v>8167131</v>
      </c>
    </row>
    <row r="48" spans="1:30" x14ac:dyDescent="0.25">
      <c r="AB48" s="1">
        <v>44883</v>
      </c>
      <c r="AC48" s="2">
        <f>INDEX(KVB_SBI!$A:$M,MATCH(Dashboard!$AB48,KVB_SBI!$A:$A,0),MATCH(Dashboard!$AC$1,KVB_SBI!$A$1:$M$1,0))</f>
        <v>3329995</v>
      </c>
      <c r="AD48">
        <f>INDEX(KVB_SBI!$A:$M,MATCH(Dashboard!$AB48,KVB_SBI!$A:$A,0),MATCH(Dashboard!$AD$1,KVB_SBI!$A$1:$M$1,0))</f>
        <v>12933675</v>
      </c>
    </row>
    <row r="49" spans="28:30" x14ac:dyDescent="0.25">
      <c r="AB49" s="1">
        <v>44886</v>
      </c>
      <c r="AC49" s="2">
        <f>INDEX(KVB_SBI!$A:$M,MATCH(Dashboard!$AB49,KVB_SBI!$A:$A,0),MATCH(Dashboard!$AC$1,KVB_SBI!$A$1:$M$1,0))</f>
        <v>3338992</v>
      </c>
      <c r="AD49">
        <f>INDEX(KVB_SBI!$A:$M,MATCH(Dashboard!$AB49,KVB_SBI!$A:$A,0),MATCH(Dashboard!$AD$1,KVB_SBI!$A$1:$M$1,0))</f>
        <v>7412419</v>
      </c>
    </row>
    <row r="50" spans="28:30" x14ac:dyDescent="0.25">
      <c r="AB50" s="1">
        <v>44887</v>
      </c>
      <c r="AC50" s="2">
        <f>INDEX(KVB_SBI!$A:$M,MATCH(Dashboard!$AB50,KVB_SBI!$A:$A,0),MATCH(Dashboard!$AC$1,KVB_SBI!$A$1:$M$1,0))</f>
        <v>1984004</v>
      </c>
      <c r="AD50">
        <f>INDEX(KVB_SBI!$A:$M,MATCH(Dashboard!$AB50,KVB_SBI!$A:$A,0),MATCH(Dashboard!$AD$1,KVB_SBI!$A$1:$M$1,0))</f>
        <v>8048595</v>
      </c>
    </row>
    <row r="51" spans="28:30" x14ac:dyDescent="0.25">
      <c r="AB51" s="1">
        <v>44888</v>
      </c>
      <c r="AC51" s="2">
        <f>INDEX(KVB_SBI!$A:$M,MATCH(Dashboard!$AB51,KVB_SBI!$A:$A,0),MATCH(Dashboard!$AC$1,KVB_SBI!$A$1:$M$1,0))</f>
        <v>6230307</v>
      </c>
      <c r="AD51">
        <f>INDEX(KVB_SBI!$A:$M,MATCH(Dashboard!$AB51,KVB_SBI!$A:$A,0),MATCH(Dashboard!$AD$1,KVB_SBI!$A$1:$M$1,0))</f>
        <v>12435924</v>
      </c>
    </row>
    <row r="52" spans="28:30" x14ac:dyDescent="0.25">
      <c r="AB52" s="1">
        <v>44889</v>
      </c>
      <c r="AC52" s="2">
        <f>INDEX(KVB_SBI!$A:$M,MATCH(Dashboard!$AB52,KVB_SBI!$A:$A,0),MATCH(Dashboard!$AC$1,KVB_SBI!$A$1:$M$1,0))</f>
        <v>3047907</v>
      </c>
      <c r="AD52">
        <f>INDEX(KVB_SBI!$A:$M,MATCH(Dashboard!$AB52,KVB_SBI!$A:$A,0),MATCH(Dashboard!$AD$1,KVB_SBI!$A$1:$M$1,0))</f>
        <v>8960032</v>
      </c>
    </row>
    <row r="53" spans="28:30" x14ac:dyDescent="0.25">
      <c r="AB53" s="1">
        <v>44890</v>
      </c>
      <c r="AC53" s="2">
        <f>INDEX(KVB_SBI!$A:$M,MATCH(Dashboard!$AB53,KVB_SBI!$A:$A,0),MATCH(Dashboard!$AC$1,KVB_SBI!$A$1:$M$1,0))</f>
        <v>4391991</v>
      </c>
      <c r="AD53">
        <f>INDEX(KVB_SBI!$A:$M,MATCH(Dashboard!$AB53,KVB_SBI!$A:$A,0),MATCH(Dashboard!$AD$1,KVB_SBI!$A$1:$M$1,0))</f>
        <v>9994513</v>
      </c>
    </row>
    <row r="54" spans="28:30" x14ac:dyDescent="0.25">
      <c r="AB54" s="1">
        <v>44893</v>
      </c>
      <c r="AC54" s="2">
        <f>INDEX(KVB_SBI!$A:$M,MATCH(Dashboard!$AB54,KVB_SBI!$A:$A,0),MATCH(Dashboard!$AC$1,KVB_SBI!$A$1:$M$1,0))</f>
        <v>2552779</v>
      </c>
      <c r="AD54">
        <f>INDEX(KVB_SBI!$A:$M,MATCH(Dashboard!$AB54,KVB_SBI!$A:$A,0),MATCH(Dashboard!$AD$1,KVB_SBI!$A$1:$M$1,0))</f>
        <v>7934274</v>
      </c>
    </row>
    <row r="55" spans="28:30" x14ac:dyDescent="0.25">
      <c r="AB55" s="1">
        <v>44894</v>
      </c>
      <c r="AC55" s="2">
        <f>INDEX(KVB_SBI!$A:$M,MATCH(Dashboard!$AB55,KVB_SBI!$A:$A,0),MATCH(Dashboard!$AC$1,KVB_SBI!$A$1:$M$1,0))</f>
        <v>7095757</v>
      </c>
      <c r="AD55">
        <f>INDEX(KVB_SBI!$A:$M,MATCH(Dashboard!$AB55,KVB_SBI!$A:$A,0),MATCH(Dashboard!$AD$1,KVB_SBI!$A$1:$M$1,0))</f>
        <v>6942919</v>
      </c>
    </row>
    <row r="56" spans="28:30" x14ac:dyDescent="0.25">
      <c r="AB56" s="1">
        <v>44895</v>
      </c>
      <c r="AC56" s="2">
        <f>INDEX(KVB_SBI!$A:$M,MATCH(Dashboard!$AB56,KVB_SBI!$A:$A,0),MATCH(Dashboard!$AC$1,KVB_SBI!$A$1:$M$1,0))</f>
        <v>5469455</v>
      </c>
      <c r="AD56">
        <f>INDEX(KVB_SBI!$A:$M,MATCH(Dashboard!$AB56,KVB_SBI!$A:$A,0),MATCH(Dashboard!$AD$1,KVB_SBI!$A$1:$M$1,0))</f>
        <v>15606230</v>
      </c>
    </row>
    <row r="57" spans="28:30" x14ac:dyDescent="0.25">
      <c r="AB57" s="1">
        <v>44896</v>
      </c>
      <c r="AC57" s="2">
        <f>INDEX(KVB_SBI!$A:$M,MATCH(Dashboard!$AB57,KVB_SBI!$A:$A,0),MATCH(Dashboard!$AC$1,KVB_SBI!$A$1:$M$1,0))</f>
        <v>3152315</v>
      </c>
      <c r="AD57">
        <f>INDEX(KVB_SBI!$A:$M,MATCH(Dashboard!$AB57,KVB_SBI!$A:$A,0),MATCH(Dashboard!$AD$1,KVB_SBI!$A$1:$M$1,0))</f>
        <v>14209313</v>
      </c>
    </row>
    <row r="58" spans="28:30" x14ac:dyDescent="0.25">
      <c r="AB58" s="1">
        <v>44897</v>
      </c>
      <c r="AC58" s="2">
        <f>INDEX(KVB_SBI!$A:$M,MATCH(Dashboard!$AB58,KVB_SBI!$A:$A,0),MATCH(Dashboard!$AC$1,KVB_SBI!$A$1:$M$1,0))</f>
        <v>2686532</v>
      </c>
      <c r="AD58">
        <f>INDEX(KVB_SBI!$A:$M,MATCH(Dashboard!$AB58,KVB_SBI!$A:$A,0),MATCH(Dashboard!$AD$1,KVB_SBI!$A$1:$M$1,0))</f>
        <v>7533838</v>
      </c>
    </row>
    <row r="59" spans="28:30" x14ac:dyDescent="0.25">
      <c r="AB59" s="1">
        <v>44900</v>
      </c>
      <c r="AC59" s="2">
        <f>INDEX(KVB_SBI!$A:$M,MATCH(Dashboard!$AB59,KVB_SBI!$A:$A,0),MATCH(Dashboard!$AC$1,KVB_SBI!$A$1:$M$1,0))</f>
        <v>16575045</v>
      </c>
      <c r="AD59">
        <f>INDEX(KVB_SBI!$A:$M,MATCH(Dashboard!$AB59,KVB_SBI!$A:$A,0),MATCH(Dashboard!$AD$1,KVB_SBI!$A$1:$M$1,0))</f>
        <v>11585602</v>
      </c>
    </row>
    <row r="60" spans="28:30" x14ac:dyDescent="0.25">
      <c r="AB60" s="1">
        <v>44901</v>
      </c>
      <c r="AC60" s="2">
        <f>INDEX(KVB_SBI!$A:$M,MATCH(Dashboard!$AB60,KVB_SBI!$A:$A,0),MATCH(Dashboard!$AC$1,KVB_SBI!$A$1:$M$1,0))</f>
        <v>7319692</v>
      </c>
      <c r="AD60">
        <f>INDEX(KVB_SBI!$A:$M,MATCH(Dashboard!$AB60,KVB_SBI!$A:$A,0),MATCH(Dashboard!$AD$1,KVB_SBI!$A$1:$M$1,0))</f>
        <v>12996244</v>
      </c>
    </row>
    <row r="61" spans="28:30" x14ac:dyDescent="0.25">
      <c r="AB61" s="1">
        <v>44902</v>
      </c>
      <c r="AC61" s="2">
        <f>INDEX(KVB_SBI!$A:$M,MATCH(Dashboard!$AB61,KVB_SBI!$A:$A,0),MATCH(Dashboard!$AC$1,KVB_SBI!$A$1:$M$1,0))</f>
        <v>6685726</v>
      </c>
      <c r="AD61">
        <f>INDEX(KVB_SBI!$A:$M,MATCH(Dashboard!$AB61,KVB_SBI!$A:$A,0),MATCH(Dashboard!$AD$1,KVB_SBI!$A$1:$M$1,0))</f>
        <v>7613892</v>
      </c>
    </row>
    <row r="62" spans="28:30" x14ac:dyDescent="0.25">
      <c r="AB62" s="1">
        <v>44903</v>
      </c>
      <c r="AC62" s="2">
        <f>INDEX(KVB_SBI!$A:$M,MATCH(Dashboard!$AB62,KVB_SBI!$A:$A,0),MATCH(Dashboard!$AC$1,KVB_SBI!$A$1:$M$1,0))</f>
        <v>25028924</v>
      </c>
      <c r="AD62">
        <f>INDEX(KVB_SBI!$A:$M,MATCH(Dashboard!$AB62,KVB_SBI!$A:$A,0),MATCH(Dashboard!$AD$1,KVB_SBI!$A$1:$M$1,0))</f>
        <v>10020015</v>
      </c>
    </row>
    <row r="63" spans="28:30" x14ac:dyDescent="0.25">
      <c r="AB63" s="1">
        <v>44904</v>
      </c>
      <c r="AC63" s="2">
        <f>INDEX(KVB_SBI!$A:$M,MATCH(Dashboard!$AB63,KVB_SBI!$A:$A,0),MATCH(Dashboard!$AC$1,KVB_SBI!$A$1:$M$1,0))</f>
        <v>9242215</v>
      </c>
      <c r="AD63">
        <f>INDEX(KVB_SBI!$A:$M,MATCH(Dashboard!$AB63,KVB_SBI!$A:$A,0),MATCH(Dashboard!$AD$1,KVB_SBI!$A$1:$M$1,0))</f>
        <v>11202267</v>
      </c>
    </row>
    <row r="64" spans="28:30" x14ac:dyDescent="0.25">
      <c r="AB64" s="1">
        <v>44907</v>
      </c>
      <c r="AC64" s="2">
        <f>INDEX(KVB_SBI!$A:$M,MATCH(Dashboard!$AB64,KVB_SBI!$A:$A,0),MATCH(Dashboard!$AC$1,KVB_SBI!$A$1:$M$1,0))</f>
        <v>5146296</v>
      </c>
      <c r="AD64">
        <f>INDEX(KVB_SBI!$A:$M,MATCH(Dashboard!$AB64,KVB_SBI!$A:$A,0),MATCH(Dashboard!$AD$1,KVB_SBI!$A$1:$M$1,0))</f>
        <v>9285187</v>
      </c>
    </row>
    <row r="65" spans="28:30" x14ac:dyDescent="0.25">
      <c r="AB65" s="1">
        <v>44908</v>
      </c>
      <c r="AC65" s="2">
        <f>INDEX(KVB_SBI!$A:$M,MATCH(Dashboard!$AB65,KVB_SBI!$A:$A,0),MATCH(Dashboard!$AC$1,KVB_SBI!$A$1:$M$1,0))</f>
        <v>5356888</v>
      </c>
      <c r="AD65">
        <f>INDEX(KVB_SBI!$A:$M,MATCH(Dashboard!$AB65,KVB_SBI!$A:$A,0),MATCH(Dashboard!$AD$1,KVB_SBI!$A$1:$M$1,0))</f>
        <v>7455415</v>
      </c>
    </row>
    <row r="66" spans="28:30" x14ac:dyDescent="0.25">
      <c r="AB66" s="1">
        <v>44909</v>
      </c>
      <c r="AC66" s="2">
        <f>INDEX(KVB_SBI!$A:$M,MATCH(Dashboard!$AB66,KVB_SBI!$A:$A,0),MATCH(Dashboard!$AC$1,KVB_SBI!$A$1:$M$1,0))</f>
        <v>7809763</v>
      </c>
      <c r="AD66">
        <f>INDEX(KVB_SBI!$A:$M,MATCH(Dashboard!$AB66,KVB_SBI!$A:$A,0),MATCH(Dashboard!$AD$1,KVB_SBI!$A$1:$M$1,0))</f>
        <v>14010673</v>
      </c>
    </row>
    <row r="67" spans="28:30" x14ac:dyDescent="0.25">
      <c r="AB67" s="1">
        <v>44910</v>
      </c>
      <c r="AC67" s="2">
        <f>INDEX(KVB_SBI!$A:$M,MATCH(Dashboard!$AB67,KVB_SBI!$A:$A,0),MATCH(Dashboard!$AC$1,KVB_SBI!$A$1:$M$1,0))</f>
        <v>7797209</v>
      </c>
      <c r="AD67">
        <f>INDEX(KVB_SBI!$A:$M,MATCH(Dashboard!$AB67,KVB_SBI!$A:$A,0),MATCH(Dashboard!$AD$1,KVB_SBI!$A$1:$M$1,0))</f>
        <v>10622271</v>
      </c>
    </row>
    <row r="68" spans="28:30" x14ac:dyDescent="0.25">
      <c r="AB68" s="1">
        <v>44911</v>
      </c>
      <c r="AC68" s="2">
        <f>INDEX(KVB_SBI!$A:$M,MATCH(Dashboard!$AB68,KVB_SBI!$A:$A,0),MATCH(Dashboard!$AC$1,KVB_SBI!$A$1:$M$1,0))</f>
        <v>4677043</v>
      </c>
      <c r="AD68">
        <f>INDEX(KVB_SBI!$A:$M,MATCH(Dashboard!$AB68,KVB_SBI!$A:$A,0),MATCH(Dashboard!$AD$1,KVB_SBI!$A$1:$M$1,0))</f>
        <v>9435071</v>
      </c>
    </row>
    <row r="69" spans="28:30" x14ac:dyDescent="0.25">
      <c r="AB69" s="1">
        <v>44914</v>
      </c>
      <c r="AC69" s="2">
        <f>INDEX(KVB_SBI!$A:$M,MATCH(Dashboard!$AB69,KVB_SBI!$A:$A,0),MATCH(Dashboard!$AC$1,KVB_SBI!$A$1:$M$1,0))</f>
        <v>6076034</v>
      </c>
      <c r="AD69">
        <f>INDEX(KVB_SBI!$A:$M,MATCH(Dashboard!$AB69,KVB_SBI!$A:$A,0),MATCH(Dashboard!$AD$1,KVB_SBI!$A$1:$M$1,0))</f>
        <v>8322012</v>
      </c>
    </row>
    <row r="70" spans="28:30" x14ac:dyDescent="0.25">
      <c r="AB70" s="1">
        <v>44915</v>
      </c>
      <c r="AC70" s="2">
        <f>INDEX(KVB_SBI!$A:$M,MATCH(Dashboard!$AB70,KVB_SBI!$A:$A,0),MATCH(Dashboard!$AC$1,KVB_SBI!$A$1:$M$1,0))</f>
        <v>4186976</v>
      </c>
      <c r="AD70">
        <f>INDEX(KVB_SBI!$A:$M,MATCH(Dashboard!$AB70,KVB_SBI!$A:$A,0),MATCH(Dashboard!$AD$1,KVB_SBI!$A$1:$M$1,0))</f>
        <v>6753785</v>
      </c>
    </row>
    <row r="71" spans="28:30" x14ac:dyDescent="0.25">
      <c r="AB71" s="1">
        <v>44916</v>
      </c>
      <c r="AC71" s="2">
        <f>INDEX(KVB_SBI!$A:$M,MATCH(Dashboard!$AB71,KVB_SBI!$A:$A,0),MATCH(Dashboard!$AC$1,KVB_SBI!$A$1:$M$1,0))</f>
        <v>7992210</v>
      </c>
      <c r="AD71">
        <f>INDEX(KVB_SBI!$A:$M,MATCH(Dashboard!$AB71,KVB_SBI!$A:$A,0),MATCH(Dashboard!$AD$1,KVB_SBI!$A$1:$M$1,0))</f>
        <v>9217253</v>
      </c>
    </row>
    <row r="72" spans="28:30" x14ac:dyDescent="0.25">
      <c r="AB72" s="1">
        <v>44917</v>
      </c>
      <c r="AC72" s="2">
        <f>INDEX(KVB_SBI!$A:$M,MATCH(Dashboard!$AB72,KVB_SBI!$A:$A,0),MATCH(Dashboard!$AC$1,KVB_SBI!$A$1:$M$1,0))</f>
        <v>7436986</v>
      </c>
      <c r="AD72">
        <f>INDEX(KVB_SBI!$A:$M,MATCH(Dashboard!$AB72,KVB_SBI!$A:$A,0),MATCH(Dashboard!$AD$1,KVB_SBI!$A$1:$M$1,0))</f>
        <v>8740149</v>
      </c>
    </row>
    <row r="73" spans="28:30" x14ac:dyDescent="0.25">
      <c r="AB73" s="1">
        <v>44918</v>
      </c>
      <c r="AC73" s="2">
        <f>INDEX(KVB_SBI!$A:$M,MATCH(Dashboard!$AB73,KVB_SBI!$A:$A,0),MATCH(Dashboard!$AC$1,KVB_SBI!$A$1:$M$1,0))</f>
        <v>10027095</v>
      </c>
      <c r="AD73">
        <f>INDEX(KVB_SBI!$A:$M,MATCH(Dashboard!$AB73,KVB_SBI!$A:$A,0),MATCH(Dashboard!$AD$1,KVB_SBI!$A$1:$M$1,0))</f>
        <v>13047046</v>
      </c>
    </row>
    <row r="74" spans="28:30" x14ac:dyDescent="0.25">
      <c r="AB74" s="1">
        <v>44921</v>
      </c>
      <c r="AC74" s="2">
        <f>INDEX(KVB_SBI!$A:$M,MATCH(Dashboard!$AB74,KVB_SBI!$A:$A,0),MATCH(Dashboard!$AC$1,KVB_SBI!$A$1:$M$1,0))</f>
        <v>6673241</v>
      </c>
      <c r="AD74">
        <f>INDEX(KVB_SBI!$A:$M,MATCH(Dashboard!$AB74,KVB_SBI!$A:$A,0),MATCH(Dashboard!$AD$1,KVB_SBI!$A$1:$M$1,0))</f>
        <v>13201587</v>
      </c>
    </row>
    <row r="75" spans="28:30" x14ac:dyDescent="0.25">
      <c r="AB75" s="1">
        <v>44922</v>
      </c>
      <c r="AC75" s="2">
        <f>INDEX(KVB_SBI!$A:$M,MATCH(Dashboard!$AB75,KVB_SBI!$A:$A,0),MATCH(Dashboard!$AC$1,KVB_SBI!$A$1:$M$1,0))</f>
        <v>2882417</v>
      </c>
      <c r="AD75">
        <f>INDEX(KVB_SBI!$A:$M,MATCH(Dashboard!$AB75,KVB_SBI!$A:$A,0),MATCH(Dashboard!$AD$1,KVB_SBI!$A$1:$M$1,0))</f>
        <v>9638618</v>
      </c>
    </row>
    <row r="76" spans="28:30" x14ac:dyDescent="0.25">
      <c r="AB76" s="1">
        <v>44923</v>
      </c>
      <c r="AC76" s="2">
        <f>INDEX(KVB_SBI!$A:$M,MATCH(Dashboard!$AB76,KVB_SBI!$A:$A,0),MATCH(Dashboard!$AC$1,KVB_SBI!$A$1:$M$1,0))</f>
        <v>1647847</v>
      </c>
      <c r="AD76">
        <f>INDEX(KVB_SBI!$A:$M,MATCH(Dashboard!$AB76,KVB_SBI!$A:$A,0),MATCH(Dashboard!$AD$1,KVB_SBI!$A$1:$M$1,0))</f>
        <v>7988631</v>
      </c>
    </row>
    <row r="77" spans="28:30" x14ac:dyDescent="0.25">
      <c r="AB77" s="1">
        <v>44924</v>
      </c>
      <c r="AC77" s="2">
        <f>INDEX(KVB_SBI!$A:$M,MATCH(Dashboard!$AB77,KVB_SBI!$A:$A,0),MATCH(Dashboard!$AC$1,KVB_SBI!$A$1:$M$1,0))</f>
        <v>4461116</v>
      </c>
      <c r="AD77">
        <f>INDEX(KVB_SBI!$A:$M,MATCH(Dashboard!$AB77,KVB_SBI!$A:$A,0),MATCH(Dashboard!$AD$1,KVB_SBI!$A$1:$M$1,0))</f>
        <v>20130392</v>
      </c>
    </row>
    <row r="78" spans="28:30" x14ac:dyDescent="0.25">
      <c r="AB78" s="1">
        <v>44925</v>
      </c>
      <c r="AC78" s="2">
        <f>INDEX(KVB_SBI!$A:$M,MATCH(Dashboard!$AB78,KVB_SBI!$A:$A,0),MATCH(Dashboard!$AC$1,KVB_SBI!$A$1:$M$1,0))</f>
        <v>3292942</v>
      </c>
      <c r="AD78">
        <f>INDEX(KVB_SBI!$A:$M,MATCH(Dashboard!$AB78,KVB_SBI!$A:$A,0),MATCH(Dashboard!$AD$1,KVB_SBI!$A$1:$M$1,0))</f>
        <v>13052895</v>
      </c>
    </row>
    <row r="79" spans="28:30" x14ac:dyDescent="0.25">
      <c r="AB79" s="1">
        <v>44928</v>
      </c>
      <c r="AC79" s="2">
        <f>INDEX(KVB_SBI!$A:$M,MATCH(Dashboard!$AB79,KVB_SBI!$A:$A,0),MATCH(Dashboard!$AC$1,KVB_SBI!$A$1:$M$1,0))</f>
        <v>4325036</v>
      </c>
      <c r="AD79">
        <f>INDEX(KVB_SBI!$A:$M,MATCH(Dashboard!$AB79,KVB_SBI!$A:$A,0),MATCH(Dashboard!$AD$1,KVB_SBI!$A$1:$M$1,0))</f>
        <v>6726084</v>
      </c>
    </row>
    <row r="80" spans="28:30" x14ac:dyDescent="0.25">
      <c r="AB80" s="1">
        <v>44929</v>
      </c>
      <c r="AC80" s="2">
        <f>INDEX(KVB_SBI!$A:$M,MATCH(Dashboard!$AB80,KVB_SBI!$A:$A,0),MATCH(Dashboard!$AC$1,KVB_SBI!$A$1:$M$1,0))</f>
        <v>7277321</v>
      </c>
      <c r="AD80">
        <f>INDEX(KVB_SBI!$A:$M,MATCH(Dashboard!$AB80,KVB_SBI!$A:$A,0),MATCH(Dashboard!$AD$1,KVB_SBI!$A$1:$M$1,0))</f>
        <v>6818062</v>
      </c>
    </row>
    <row r="81" spans="28:30" x14ac:dyDescent="0.25">
      <c r="AB81" s="1">
        <v>44930</v>
      </c>
      <c r="AC81" s="2">
        <f>INDEX(KVB_SBI!$A:$M,MATCH(Dashboard!$AB81,KVB_SBI!$A:$A,0),MATCH(Dashboard!$AC$1,KVB_SBI!$A$1:$M$1,0))</f>
        <v>3750336</v>
      </c>
      <c r="AD81">
        <f>INDEX(KVB_SBI!$A:$M,MATCH(Dashboard!$AB81,KVB_SBI!$A:$A,0),MATCH(Dashboard!$AD$1,KVB_SBI!$A$1:$M$1,0))</f>
        <v>7011191</v>
      </c>
    </row>
    <row r="82" spans="28:30" x14ac:dyDescent="0.25">
      <c r="AB82" s="1">
        <v>44931</v>
      </c>
      <c r="AC82" s="2">
        <f>INDEX(KVB_SBI!$A:$M,MATCH(Dashboard!$AB82,KVB_SBI!$A:$A,0),MATCH(Dashboard!$AC$1,KVB_SBI!$A$1:$M$1,0))</f>
        <v>4567169</v>
      </c>
      <c r="AD82">
        <f>INDEX(KVB_SBI!$A:$M,MATCH(Dashboard!$AB82,KVB_SBI!$A:$A,0),MATCH(Dashboard!$AD$1,KVB_SBI!$A$1:$M$1,0))</f>
        <v>8241475</v>
      </c>
    </row>
    <row r="83" spans="28:30" x14ac:dyDescent="0.25">
      <c r="AB83" s="1">
        <v>44932</v>
      </c>
      <c r="AC83" s="2">
        <f>INDEX(KVB_SBI!$A:$M,MATCH(Dashboard!$AB83,KVB_SBI!$A:$A,0),MATCH(Dashboard!$AC$1,KVB_SBI!$A$1:$M$1,0))</f>
        <v>2249931</v>
      </c>
      <c r="AD83">
        <f>INDEX(KVB_SBI!$A:$M,MATCH(Dashboard!$AB83,KVB_SBI!$A:$A,0),MATCH(Dashboard!$AD$1,KVB_SBI!$A$1:$M$1,0))</f>
        <v>7972036</v>
      </c>
    </row>
    <row r="84" spans="28:30" x14ac:dyDescent="0.25">
      <c r="AB84" s="1">
        <v>44935</v>
      </c>
      <c r="AC84" s="2">
        <f>INDEX(KVB_SBI!$A:$M,MATCH(Dashboard!$AB84,KVB_SBI!$A:$A,0),MATCH(Dashboard!$AC$1,KVB_SBI!$A$1:$M$1,0))</f>
        <v>3324129</v>
      </c>
      <c r="AD84">
        <f>INDEX(KVB_SBI!$A:$M,MATCH(Dashboard!$AB84,KVB_SBI!$A:$A,0),MATCH(Dashboard!$AD$1,KVB_SBI!$A$1:$M$1,0))</f>
        <v>8878905</v>
      </c>
    </row>
    <row r="85" spans="28:30" x14ac:dyDescent="0.25">
      <c r="AB85" s="1">
        <v>44936</v>
      </c>
      <c r="AC85" s="2">
        <f>INDEX(KVB_SBI!$A:$M,MATCH(Dashboard!$AB85,KVB_SBI!$A:$A,0),MATCH(Dashboard!$AC$1,KVB_SBI!$A$1:$M$1,0))</f>
        <v>4357661</v>
      </c>
      <c r="AD85">
        <f>INDEX(KVB_SBI!$A:$M,MATCH(Dashboard!$AB85,KVB_SBI!$A:$A,0),MATCH(Dashboard!$AD$1,KVB_SBI!$A$1:$M$1,0))</f>
        <v>10622660</v>
      </c>
    </row>
    <row r="86" spans="28:30" x14ac:dyDescent="0.25">
      <c r="AB86" s="1">
        <v>44937</v>
      </c>
      <c r="AC86" s="2">
        <f>INDEX(KVB_SBI!$A:$M,MATCH(Dashboard!$AB86,KVB_SBI!$A:$A,0),MATCH(Dashboard!$AC$1,KVB_SBI!$A$1:$M$1,0))</f>
        <v>1550452</v>
      </c>
      <c r="AD86">
        <f>INDEX(KVB_SBI!$A:$M,MATCH(Dashboard!$AB86,KVB_SBI!$A:$A,0),MATCH(Dashboard!$AD$1,KVB_SBI!$A$1:$M$1,0))</f>
        <v>7419630</v>
      </c>
    </row>
    <row r="87" spans="28:30" x14ac:dyDescent="0.25">
      <c r="AB87" s="1">
        <v>44938</v>
      </c>
      <c r="AC87" s="2">
        <f>INDEX(KVB_SBI!$A:$M,MATCH(Dashboard!$AB87,KVB_SBI!$A:$A,0),MATCH(Dashboard!$AC$1,KVB_SBI!$A$1:$M$1,0))</f>
        <v>1699776</v>
      </c>
      <c r="AD87">
        <f>INDEX(KVB_SBI!$A:$M,MATCH(Dashboard!$AB87,KVB_SBI!$A:$A,0),MATCH(Dashboard!$AD$1,KVB_SBI!$A$1:$M$1,0))</f>
        <v>8183715</v>
      </c>
    </row>
    <row r="88" spans="28:30" x14ac:dyDescent="0.25">
      <c r="AB88" s="1">
        <v>44939</v>
      </c>
      <c r="AC88" s="2">
        <f>INDEX(KVB_SBI!$A:$M,MATCH(Dashboard!$AB88,KVB_SBI!$A:$A,0),MATCH(Dashboard!$AC$1,KVB_SBI!$A$1:$M$1,0))</f>
        <v>2248376</v>
      </c>
      <c r="AD88">
        <f>INDEX(KVB_SBI!$A:$M,MATCH(Dashboard!$AB88,KVB_SBI!$A:$A,0),MATCH(Dashboard!$AD$1,KVB_SBI!$A$1:$M$1,0))</f>
        <v>7877610</v>
      </c>
    </row>
    <row r="89" spans="28:30" x14ac:dyDescent="0.25">
      <c r="AB89" s="1">
        <v>44942</v>
      </c>
      <c r="AC89" s="2">
        <f>INDEX(KVB_SBI!$A:$M,MATCH(Dashboard!$AB89,KVB_SBI!$A:$A,0),MATCH(Dashboard!$AC$1,KVB_SBI!$A$1:$M$1,0))</f>
        <v>1644128</v>
      </c>
      <c r="AD89">
        <f>INDEX(KVB_SBI!$A:$M,MATCH(Dashboard!$AB89,KVB_SBI!$A:$A,0),MATCH(Dashboard!$AD$1,KVB_SBI!$A$1:$M$1,0))</f>
        <v>5483191</v>
      </c>
    </row>
    <row r="90" spans="28:30" x14ac:dyDescent="0.25">
      <c r="AB90" s="1">
        <v>44943</v>
      </c>
      <c r="AC90" s="2">
        <f>INDEX(KVB_SBI!$A:$M,MATCH(Dashboard!$AB90,KVB_SBI!$A:$A,0),MATCH(Dashboard!$AC$1,KVB_SBI!$A$1:$M$1,0))</f>
        <v>1692179</v>
      </c>
      <c r="AD90">
        <f>INDEX(KVB_SBI!$A:$M,MATCH(Dashboard!$AB90,KVB_SBI!$A:$A,0),MATCH(Dashboard!$AD$1,KVB_SBI!$A$1:$M$1,0))</f>
        <v>13461999</v>
      </c>
    </row>
    <row r="91" spans="28:30" x14ac:dyDescent="0.25">
      <c r="AB91" s="1">
        <v>44944</v>
      </c>
      <c r="AC91" s="2">
        <f>INDEX(KVB_SBI!$A:$M,MATCH(Dashboard!$AB91,KVB_SBI!$A:$A,0),MATCH(Dashboard!$AC$1,KVB_SBI!$A$1:$M$1,0))</f>
        <v>2209996</v>
      </c>
      <c r="AD91">
        <f>INDEX(KVB_SBI!$A:$M,MATCH(Dashboard!$AB91,KVB_SBI!$A:$A,0),MATCH(Dashboard!$AD$1,KVB_SBI!$A$1:$M$1,0))</f>
        <v>11538075</v>
      </c>
    </row>
    <row r="92" spans="28:30" x14ac:dyDescent="0.25">
      <c r="AB92" s="1">
        <v>44945</v>
      </c>
      <c r="AC92" s="2">
        <f>INDEX(KVB_SBI!$A:$M,MATCH(Dashboard!$AB92,KVB_SBI!$A:$A,0),MATCH(Dashboard!$AC$1,KVB_SBI!$A$1:$M$1,0))</f>
        <v>1332537</v>
      </c>
      <c r="AD92">
        <f>INDEX(KVB_SBI!$A:$M,MATCH(Dashboard!$AB92,KVB_SBI!$A:$A,0),MATCH(Dashboard!$AD$1,KVB_SBI!$A$1:$M$1,0))</f>
        <v>7475688</v>
      </c>
    </row>
    <row r="93" spans="28:30" x14ac:dyDescent="0.25">
      <c r="AB93" s="1">
        <v>44946</v>
      </c>
      <c r="AC93" s="2">
        <f>INDEX(KVB_SBI!$A:$M,MATCH(Dashboard!$AB93,KVB_SBI!$A:$A,0),MATCH(Dashboard!$AC$1,KVB_SBI!$A$1:$M$1,0))</f>
        <v>1298201</v>
      </c>
      <c r="AD93">
        <f>INDEX(KVB_SBI!$A:$M,MATCH(Dashboard!$AB93,KVB_SBI!$A:$A,0),MATCH(Dashboard!$AD$1,KVB_SBI!$A$1:$M$1,0))</f>
        <v>6750607</v>
      </c>
    </row>
    <row r="94" spans="28:30" x14ac:dyDescent="0.25">
      <c r="AB94" s="1">
        <v>44949</v>
      </c>
      <c r="AC94" s="2">
        <f>INDEX(KVB_SBI!$A:$M,MATCH(Dashboard!$AB94,KVB_SBI!$A:$A,0),MATCH(Dashboard!$AC$1,KVB_SBI!$A$1:$M$1,0))</f>
        <v>9286373</v>
      </c>
      <c r="AD94">
        <f>INDEX(KVB_SBI!$A:$M,MATCH(Dashboard!$AB94,KVB_SBI!$A:$A,0),MATCH(Dashboard!$AD$1,KVB_SBI!$A$1:$M$1,0))</f>
        <v>6604469</v>
      </c>
    </row>
    <row r="95" spans="28:30" x14ac:dyDescent="0.25">
      <c r="AB95" s="1">
        <v>44950</v>
      </c>
      <c r="AC95" s="2">
        <f>INDEX(KVB_SBI!$A:$M,MATCH(Dashboard!$AB95,KVB_SBI!$A:$A,0),MATCH(Dashboard!$AC$1,KVB_SBI!$A$1:$M$1,0))</f>
        <v>6145975</v>
      </c>
      <c r="AD95">
        <f>INDEX(KVB_SBI!$A:$M,MATCH(Dashboard!$AB95,KVB_SBI!$A:$A,0),MATCH(Dashboard!$AD$1,KVB_SBI!$A$1:$M$1,0))</f>
        <v>7609623</v>
      </c>
    </row>
    <row r="96" spans="28:30" x14ac:dyDescent="0.25">
      <c r="AB96" s="1">
        <v>44951</v>
      </c>
      <c r="AC96" s="2">
        <f>INDEX(KVB_SBI!$A:$M,MATCH(Dashboard!$AB96,KVB_SBI!$A:$A,0),MATCH(Dashboard!$AC$1,KVB_SBI!$A$1:$M$1,0))</f>
        <v>11753270</v>
      </c>
      <c r="AD96">
        <f>INDEX(KVB_SBI!$A:$M,MATCH(Dashboard!$AB96,KVB_SBI!$A:$A,0),MATCH(Dashboard!$AD$1,KVB_SBI!$A$1:$M$1,0))</f>
        <v>25686294</v>
      </c>
    </row>
    <row r="97" spans="28:30" x14ac:dyDescent="0.25">
      <c r="AB97" s="1">
        <v>44953</v>
      </c>
      <c r="AC97" s="2">
        <f>INDEX(KVB_SBI!$A:$M,MATCH(Dashboard!$AB97,KVB_SBI!$A:$A,0),MATCH(Dashboard!$AC$1,KVB_SBI!$A$1:$M$1,0))</f>
        <v>6253820</v>
      </c>
      <c r="AD97">
        <f>INDEX(KVB_SBI!$A:$M,MATCH(Dashboard!$AB97,KVB_SBI!$A:$A,0),MATCH(Dashboard!$AD$1,KVB_SBI!$A$1:$M$1,0))</f>
        <v>40163464</v>
      </c>
    </row>
    <row r="98" spans="28:30" x14ac:dyDescent="0.25">
      <c r="AB98" s="1">
        <v>44956</v>
      </c>
      <c r="AC98" s="2">
        <f>INDEX(KVB_SBI!$A:$M,MATCH(Dashboard!$AB98,KVB_SBI!$A:$A,0),MATCH(Dashboard!$AC$1,KVB_SBI!$A$1:$M$1,0))</f>
        <v>4092900</v>
      </c>
      <c r="AD98">
        <f>INDEX(KVB_SBI!$A:$M,MATCH(Dashboard!$AB98,KVB_SBI!$A:$A,0),MATCH(Dashboard!$AD$1,KVB_SBI!$A$1:$M$1,0))</f>
        <v>40797825</v>
      </c>
    </row>
    <row r="99" spans="28:30" x14ac:dyDescent="0.25">
      <c r="AB99" s="1">
        <v>44957</v>
      </c>
      <c r="AC99" s="2">
        <f>INDEX(KVB_SBI!$A:$M,MATCH(Dashboard!$AB99,KVB_SBI!$A:$A,0),MATCH(Dashboard!$AC$1,KVB_SBI!$A$1:$M$1,0))</f>
        <v>4839245</v>
      </c>
      <c r="AD99">
        <f>INDEX(KVB_SBI!$A:$M,MATCH(Dashboard!$AB99,KVB_SBI!$A:$A,0),MATCH(Dashboard!$AD$1,KVB_SBI!$A$1:$M$1,0))</f>
        <v>21911943</v>
      </c>
    </row>
    <row r="100" spans="28:30" x14ac:dyDescent="0.25">
      <c r="AB100" s="1">
        <v>44958</v>
      </c>
      <c r="AC100" s="2">
        <f>INDEX(KVB_SBI!$A:$M,MATCH(Dashboard!$AB100,KVB_SBI!$A:$A,0),MATCH(Dashboard!$AC$1,KVB_SBI!$A$1:$M$1,0))</f>
        <v>3262469</v>
      </c>
      <c r="AD100">
        <f>INDEX(KVB_SBI!$A:$M,MATCH(Dashboard!$AB100,KVB_SBI!$A:$A,0),MATCH(Dashboard!$AD$1,KVB_SBI!$A$1:$M$1,0))</f>
        <v>38218810</v>
      </c>
    </row>
    <row r="101" spans="28:30" x14ac:dyDescent="0.25">
      <c r="AB101" s="1">
        <v>44959</v>
      </c>
      <c r="AC101" s="2">
        <f>INDEX(KVB_SBI!$A:$M,MATCH(Dashboard!$AB101,KVB_SBI!$A:$A,0),MATCH(Dashboard!$AC$1,KVB_SBI!$A$1:$M$1,0))</f>
        <v>2973986</v>
      </c>
      <c r="AD101">
        <f>INDEX(KVB_SBI!$A:$M,MATCH(Dashboard!$AB101,KVB_SBI!$A:$A,0),MATCH(Dashboard!$AD$1,KVB_SBI!$A$1:$M$1,0))</f>
        <v>39287056</v>
      </c>
    </row>
    <row r="102" spans="28:30" x14ac:dyDescent="0.25">
      <c r="AB102" s="1">
        <v>44960</v>
      </c>
      <c r="AC102" s="2">
        <f>INDEX(KVB_SBI!$A:$M,MATCH(Dashboard!$AB102,KVB_SBI!$A:$A,0),MATCH(Dashboard!$AC$1,KVB_SBI!$A$1:$M$1,0))</f>
        <v>4846653</v>
      </c>
      <c r="AD102">
        <f>INDEX(KVB_SBI!$A:$M,MATCH(Dashboard!$AB102,KVB_SBI!$A:$A,0),MATCH(Dashboard!$AD$1,KVB_SBI!$A$1:$M$1,0))</f>
        <v>32317232</v>
      </c>
    </row>
    <row r="103" spans="28:30" x14ac:dyDescent="0.25">
      <c r="AB103" s="1">
        <v>44963</v>
      </c>
      <c r="AC103" s="2">
        <f>INDEX(KVB_SBI!$A:$M,MATCH(Dashboard!$AB103,KVB_SBI!$A:$A,0),MATCH(Dashboard!$AC$1,KVB_SBI!$A$1:$M$1,0))</f>
        <v>2271851</v>
      </c>
      <c r="AD103">
        <f>INDEX(KVB_SBI!$A:$M,MATCH(Dashboard!$AB103,KVB_SBI!$A:$A,0),MATCH(Dashboard!$AD$1,KVB_SBI!$A$1:$M$1,0))</f>
        <v>25338586</v>
      </c>
    </row>
    <row r="104" spans="28:30" x14ac:dyDescent="0.25">
      <c r="AB104" s="1">
        <v>44964</v>
      </c>
      <c r="AC104" s="2">
        <f>INDEX(KVB_SBI!$A:$M,MATCH(Dashboard!$AB104,KVB_SBI!$A:$A,0),MATCH(Dashboard!$AC$1,KVB_SBI!$A$1:$M$1,0))</f>
        <v>1534596</v>
      </c>
      <c r="AD104">
        <f>INDEX(KVB_SBI!$A:$M,MATCH(Dashboard!$AB104,KVB_SBI!$A:$A,0),MATCH(Dashboard!$AD$1,KVB_SBI!$A$1:$M$1,0))</f>
        <v>16195947</v>
      </c>
    </row>
    <row r="105" spans="28:30" x14ac:dyDescent="0.25">
      <c r="AB105" s="1">
        <v>44965</v>
      </c>
      <c r="AC105" s="2">
        <f>INDEX(KVB_SBI!$A:$M,MATCH(Dashboard!$AB105,KVB_SBI!$A:$A,0),MATCH(Dashboard!$AC$1,KVB_SBI!$A$1:$M$1,0))</f>
        <v>1489484</v>
      </c>
      <c r="AD105">
        <f>INDEX(KVB_SBI!$A:$M,MATCH(Dashboard!$AB105,KVB_SBI!$A:$A,0),MATCH(Dashboard!$AD$1,KVB_SBI!$A$1:$M$1,0))</f>
        <v>15502847</v>
      </c>
    </row>
    <row r="106" spans="28:30" x14ac:dyDescent="0.25">
      <c r="AB106" s="1">
        <v>44966</v>
      </c>
      <c r="AC106" s="2">
        <f>INDEX(KVB_SBI!$A:$M,MATCH(Dashboard!$AB106,KVB_SBI!$A:$A,0),MATCH(Dashboard!$AC$1,KVB_SBI!$A$1:$M$1,0))</f>
        <v>1265904</v>
      </c>
      <c r="AD106">
        <f>INDEX(KVB_SBI!$A:$M,MATCH(Dashboard!$AB106,KVB_SBI!$A:$A,0),MATCH(Dashboard!$AD$1,KVB_SBI!$A$1:$M$1,0))</f>
        <v>15061047</v>
      </c>
    </row>
    <row r="107" spans="28:30" x14ac:dyDescent="0.25">
      <c r="AB107" s="1">
        <v>44967</v>
      </c>
      <c r="AC107" s="2">
        <f>INDEX(KVB_SBI!$A:$M,MATCH(Dashboard!$AB107,KVB_SBI!$A:$A,0),MATCH(Dashboard!$AC$1,KVB_SBI!$A$1:$M$1,0))</f>
        <v>1096137</v>
      </c>
      <c r="AD107">
        <f>INDEX(KVB_SBI!$A:$M,MATCH(Dashboard!$AB107,KVB_SBI!$A:$A,0),MATCH(Dashboard!$AD$1,KVB_SBI!$A$1:$M$1,0))</f>
        <v>13824475</v>
      </c>
    </row>
    <row r="108" spans="28:30" x14ac:dyDescent="0.25">
      <c r="AB108" s="1">
        <v>44970</v>
      </c>
      <c r="AC108" s="2">
        <f>INDEX(KVB_SBI!$A:$M,MATCH(Dashboard!$AB108,KVB_SBI!$A:$A,0),MATCH(Dashboard!$AC$1,KVB_SBI!$A$1:$M$1,0))</f>
        <v>963390</v>
      </c>
      <c r="AD108">
        <f>INDEX(KVB_SBI!$A:$M,MATCH(Dashboard!$AB108,KVB_SBI!$A:$A,0),MATCH(Dashboard!$AD$1,KVB_SBI!$A$1:$M$1,0))</f>
        <v>18488732</v>
      </c>
    </row>
    <row r="109" spans="28:30" x14ac:dyDescent="0.25">
      <c r="AB109" s="1">
        <v>44971</v>
      </c>
      <c r="AC109" s="2">
        <f>INDEX(KVB_SBI!$A:$M,MATCH(Dashboard!$AB109,KVB_SBI!$A:$A,0),MATCH(Dashboard!$AC$1,KVB_SBI!$A$1:$M$1,0))</f>
        <v>1907336</v>
      </c>
      <c r="AD109">
        <f>INDEX(KVB_SBI!$A:$M,MATCH(Dashboard!$AB109,KVB_SBI!$A:$A,0),MATCH(Dashboard!$AD$1,KVB_SBI!$A$1:$M$1,0))</f>
        <v>18559909</v>
      </c>
    </row>
    <row r="110" spans="28:30" x14ac:dyDescent="0.25">
      <c r="AB110" s="1">
        <v>44972</v>
      </c>
      <c r="AC110" s="2">
        <f>INDEX(KVB_SBI!$A:$M,MATCH(Dashboard!$AB110,KVB_SBI!$A:$A,0),MATCH(Dashboard!$AC$1,KVB_SBI!$A$1:$M$1,0))</f>
        <v>1098122</v>
      </c>
      <c r="AD110">
        <f>INDEX(KVB_SBI!$A:$M,MATCH(Dashboard!$AB110,KVB_SBI!$A:$A,0),MATCH(Dashboard!$AD$1,KVB_SBI!$A$1:$M$1,0))</f>
        <v>12796579</v>
      </c>
    </row>
    <row r="111" spans="28:30" x14ac:dyDescent="0.25">
      <c r="AB111" s="1">
        <v>44973</v>
      </c>
      <c r="AC111" s="2">
        <f>INDEX(KVB_SBI!$A:$M,MATCH(Dashboard!$AB111,KVB_SBI!$A:$A,0),MATCH(Dashboard!$AC$1,KVB_SBI!$A$1:$M$1,0))</f>
        <v>1194130</v>
      </c>
      <c r="AD111">
        <f>INDEX(KVB_SBI!$A:$M,MATCH(Dashboard!$AB111,KVB_SBI!$A:$A,0),MATCH(Dashboard!$AD$1,KVB_SBI!$A$1:$M$1,0))</f>
        <v>12767016</v>
      </c>
    </row>
    <row r="112" spans="28:30" x14ac:dyDescent="0.25">
      <c r="AB112" s="1">
        <v>44974</v>
      </c>
      <c r="AC112" s="2">
        <f>INDEX(KVB_SBI!$A:$M,MATCH(Dashboard!$AB112,KVB_SBI!$A:$A,0),MATCH(Dashboard!$AC$1,KVB_SBI!$A$1:$M$1,0))</f>
        <v>1895524</v>
      </c>
      <c r="AD112">
        <f>INDEX(KVB_SBI!$A:$M,MATCH(Dashboard!$AB112,KVB_SBI!$A:$A,0),MATCH(Dashboard!$AD$1,KVB_SBI!$A$1:$M$1,0))</f>
        <v>14192008</v>
      </c>
    </row>
    <row r="113" spans="28:30" x14ac:dyDescent="0.25">
      <c r="AB113" s="1">
        <v>44977</v>
      </c>
      <c r="AC113" s="2">
        <f>INDEX(KVB_SBI!$A:$M,MATCH(Dashboard!$AB113,KVB_SBI!$A:$A,0),MATCH(Dashboard!$AC$1,KVB_SBI!$A$1:$M$1,0))</f>
        <v>2511297</v>
      </c>
      <c r="AD113">
        <f>INDEX(KVB_SBI!$A:$M,MATCH(Dashboard!$AB113,KVB_SBI!$A:$A,0),MATCH(Dashboard!$AD$1,KVB_SBI!$A$1:$M$1,0))</f>
        <v>12570032</v>
      </c>
    </row>
    <row r="114" spans="28:30" x14ac:dyDescent="0.25">
      <c r="AB114" s="1">
        <v>44978</v>
      </c>
      <c r="AC114" s="2">
        <f>INDEX(KVB_SBI!$A:$M,MATCH(Dashboard!$AB114,KVB_SBI!$A:$A,0),MATCH(Dashboard!$AC$1,KVB_SBI!$A$1:$M$1,0))</f>
        <v>994915</v>
      </c>
      <c r="AD114">
        <f>INDEX(KVB_SBI!$A:$M,MATCH(Dashboard!$AB114,KVB_SBI!$A:$A,0),MATCH(Dashboard!$AD$1,KVB_SBI!$A$1:$M$1,0))</f>
        <v>10223218</v>
      </c>
    </row>
    <row r="115" spans="28:30" x14ac:dyDescent="0.25">
      <c r="AB115" s="1">
        <v>44979</v>
      </c>
      <c r="AC115" s="2">
        <f>INDEX(KVB_SBI!$A:$M,MATCH(Dashboard!$AB115,KVB_SBI!$A:$A,0),MATCH(Dashboard!$AC$1,KVB_SBI!$A$1:$M$1,0))</f>
        <v>1585257</v>
      </c>
      <c r="AD115">
        <f>INDEX(KVB_SBI!$A:$M,MATCH(Dashboard!$AB115,KVB_SBI!$A:$A,0),MATCH(Dashboard!$AD$1,KVB_SBI!$A$1:$M$1,0))</f>
        <v>14763050</v>
      </c>
    </row>
    <row r="116" spans="28:30" x14ac:dyDescent="0.25">
      <c r="AB116" s="1">
        <v>44980</v>
      </c>
      <c r="AC116" s="2">
        <f>INDEX(KVB_SBI!$A:$M,MATCH(Dashboard!$AB116,KVB_SBI!$A:$A,0),MATCH(Dashboard!$AC$1,KVB_SBI!$A$1:$M$1,0))</f>
        <v>3248689</v>
      </c>
      <c r="AD116">
        <f>INDEX(KVB_SBI!$A:$M,MATCH(Dashboard!$AB116,KVB_SBI!$A:$A,0),MATCH(Dashboard!$AD$1,KVB_SBI!$A$1:$M$1,0))</f>
        <v>15535085</v>
      </c>
    </row>
    <row r="117" spans="28:30" x14ac:dyDescent="0.25">
      <c r="AB117" s="1">
        <v>44981</v>
      </c>
      <c r="AC117" s="2">
        <f>INDEX(KVB_SBI!$A:$M,MATCH(Dashboard!$AB117,KVB_SBI!$A:$A,0),MATCH(Dashboard!$AC$1,KVB_SBI!$A$1:$M$1,0))</f>
        <v>2068930</v>
      </c>
      <c r="AD117">
        <f>INDEX(KVB_SBI!$A:$M,MATCH(Dashboard!$AB117,KVB_SBI!$A:$A,0),MATCH(Dashboard!$AD$1,KVB_SBI!$A$1:$M$1,0))</f>
        <v>12253035</v>
      </c>
    </row>
    <row r="118" spans="28:30" x14ac:dyDescent="0.25">
      <c r="AB118" s="1">
        <v>44984</v>
      </c>
      <c r="AC118" s="2">
        <f>INDEX(KVB_SBI!$A:$M,MATCH(Dashboard!$AB118,KVB_SBI!$A:$A,0),MATCH(Dashboard!$AC$1,KVB_SBI!$A$1:$M$1,0))</f>
        <v>1806416</v>
      </c>
      <c r="AD118">
        <f>INDEX(KVB_SBI!$A:$M,MATCH(Dashboard!$AB118,KVB_SBI!$A:$A,0),MATCH(Dashboard!$AD$1,KVB_SBI!$A$1:$M$1,0))</f>
        <v>11048799</v>
      </c>
    </row>
    <row r="119" spans="28:30" x14ac:dyDescent="0.25">
      <c r="AB119" s="1">
        <v>44985</v>
      </c>
      <c r="AC119" s="2">
        <f>INDEX(KVB_SBI!$A:$M,MATCH(Dashboard!$AB119,KVB_SBI!$A:$A,0),MATCH(Dashboard!$AC$1,KVB_SBI!$A$1:$M$1,0))</f>
        <v>5257824</v>
      </c>
      <c r="AD119">
        <f>INDEX(KVB_SBI!$A:$M,MATCH(Dashboard!$AB119,KVB_SBI!$A:$A,0),MATCH(Dashboard!$AD$1,KVB_SBI!$A$1:$M$1,0))</f>
        <v>15768010</v>
      </c>
    </row>
    <row r="120" spans="28:30" x14ac:dyDescent="0.25">
      <c r="AB120" s="1">
        <v>44986</v>
      </c>
      <c r="AC120" s="2">
        <f>INDEX(KVB_SBI!$A:$M,MATCH(Dashboard!$AB120,KVB_SBI!$A:$A,0),MATCH(Dashboard!$AC$1,KVB_SBI!$A$1:$M$1,0))</f>
        <v>1484716</v>
      </c>
      <c r="AD120">
        <f>INDEX(KVB_SBI!$A:$M,MATCH(Dashboard!$AB120,KVB_SBI!$A:$A,0),MATCH(Dashboard!$AD$1,KVB_SBI!$A$1:$M$1,0))</f>
        <v>13510198</v>
      </c>
    </row>
    <row r="121" spans="28:30" x14ac:dyDescent="0.25">
      <c r="AB121" s="1">
        <v>44987</v>
      </c>
      <c r="AC121" s="2">
        <f>INDEX(KVB_SBI!$A:$M,MATCH(Dashboard!$AB121,KVB_SBI!$A:$A,0),MATCH(Dashboard!$AC$1,KVB_SBI!$A$1:$M$1,0))</f>
        <v>1876098</v>
      </c>
      <c r="AD121">
        <f>INDEX(KVB_SBI!$A:$M,MATCH(Dashboard!$AB121,KVB_SBI!$A:$A,0),MATCH(Dashboard!$AD$1,KVB_SBI!$A$1:$M$1,0))</f>
        <v>10376913</v>
      </c>
    </row>
    <row r="122" spans="28:30" x14ac:dyDescent="0.25">
      <c r="AB122" s="1">
        <v>44988</v>
      </c>
      <c r="AC122" s="2">
        <f>INDEX(KVB_SBI!$A:$M,MATCH(Dashboard!$AB122,KVB_SBI!$A:$A,0),MATCH(Dashboard!$AC$1,KVB_SBI!$A$1:$M$1,0))</f>
        <v>2154868</v>
      </c>
      <c r="AD122">
        <f>INDEX(KVB_SBI!$A:$M,MATCH(Dashboard!$AB122,KVB_SBI!$A:$A,0),MATCH(Dashboard!$AD$1,KVB_SBI!$A$1:$M$1,0))</f>
        <v>27656538</v>
      </c>
    </row>
    <row r="123" spans="28:30" x14ac:dyDescent="0.25">
      <c r="AB123" s="1">
        <v>44991</v>
      </c>
      <c r="AC123" s="2">
        <f>INDEX(KVB_SBI!$A:$M,MATCH(Dashboard!$AB123,KVB_SBI!$A:$A,0),MATCH(Dashboard!$AC$1,KVB_SBI!$A$1:$M$1,0))</f>
        <v>2809373</v>
      </c>
      <c r="AD123">
        <f>INDEX(KVB_SBI!$A:$M,MATCH(Dashboard!$AB123,KVB_SBI!$A:$A,0),MATCH(Dashboard!$AD$1,KVB_SBI!$A$1:$M$1,0))</f>
        <v>16162268</v>
      </c>
    </row>
    <row r="124" spans="28:30" x14ac:dyDescent="0.25">
      <c r="AB124" s="1">
        <v>44993</v>
      </c>
      <c r="AC124" s="2">
        <f>INDEX(KVB_SBI!$A:$M,MATCH(Dashboard!$AB124,KVB_SBI!$A:$A,0),MATCH(Dashboard!$AC$1,KVB_SBI!$A$1:$M$1,0))</f>
        <v>2510453</v>
      </c>
      <c r="AD124">
        <f>INDEX(KVB_SBI!$A:$M,MATCH(Dashboard!$AB124,KVB_SBI!$A:$A,0),MATCH(Dashboard!$AD$1,KVB_SBI!$A$1:$M$1,0))</f>
        <v>12637578</v>
      </c>
    </row>
    <row r="125" spans="28:30" x14ac:dyDescent="0.25">
      <c r="AB125" s="1">
        <v>44994</v>
      </c>
      <c r="AC125" s="2">
        <f>INDEX(KVB_SBI!$A:$M,MATCH(Dashboard!$AB125,KVB_SBI!$A:$A,0),MATCH(Dashboard!$AC$1,KVB_SBI!$A$1:$M$1,0))</f>
        <v>5505408</v>
      </c>
      <c r="AD125">
        <f>INDEX(KVB_SBI!$A:$M,MATCH(Dashboard!$AB125,KVB_SBI!$A:$A,0),MATCH(Dashboard!$AD$1,KVB_SBI!$A$1:$M$1,0))</f>
        <v>8993423</v>
      </c>
    </row>
    <row r="126" spans="28:30" x14ac:dyDescent="0.25">
      <c r="AB126" s="1">
        <v>44995</v>
      </c>
      <c r="AC126" s="2">
        <f>INDEX(KVB_SBI!$A:$M,MATCH(Dashboard!$AB126,KVB_SBI!$A:$A,0),MATCH(Dashboard!$AC$1,KVB_SBI!$A$1:$M$1,0))</f>
        <v>1542006</v>
      </c>
      <c r="AD126">
        <f>INDEX(KVB_SBI!$A:$M,MATCH(Dashboard!$AB126,KVB_SBI!$A:$A,0),MATCH(Dashboard!$AD$1,KVB_SBI!$A$1:$M$1,0))</f>
        <v>11522371</v>
      </c>
    </row>
    <row r="127" spans="28:30" x14ac:dyDescent="0.25">
      <c r="AB127" s="1">
        <v>44998</v>
      </c>
      <c r="AC127" s="2">
        <f>INDEX(KVB_SBI!$A:$M,MATCH(Dashboard!$AB127,KVB_SBI!$A:$A,0),MATCH(Dashboard!$AC$1,KVB_SBI!$A$1:$M$1,0))</f>
        <v>1375916</v>
      </c>
      <c r="AD127">
        <f>INDEX(KVB_SBI!$A:$M,MATCH(Dashboard!$AB127,KVB_SBI!$A:$A,0),MATCH(Dashboard!$AD$1,KVB_SBI!$A$1:$M$1,0))</f>
        <v>14373729</v>
      </c>
    </row>
    <row r="128" spans="28:30" x14ac:dyDescent="0.25">
      <c r="AB128" s="1">
        <v>44999</v>
      </c>
      <c r="AC128" s="2">
        <f>INDEX(KVB_SBI!$A:$M,MATCH(Dashboard!$AB128,KVB_SBI!$A:$A,0),MATCH(Dashboard!$AC$1,KVB_SBI!$A$1:$M$1,0))</f>
        <v>4535655</v>
      </c>
      <c r="AD128">
        <f>INDEX(KVB_SBI!$A:$M,MATCH(Dashboard!$AB128,KVB_SBI!$A:$A,0),MATCH(Dashboard!$AD$1,KVB_SBI!$A$1:$M$1,0))</f>
        <v>14750800</v>
      </c>
    </row>
    <row r="129" spans="28:30" x14ac:dyDescent="0.25">
      <c r="AB129" s="1">
        <v>45000</v>
      </c>
      <c r="AC129" s="2">
        <f>INDEX(KVB_SBI!$A:$M,MATCH(Dashboard!$AB129,KVB_SBI!$A:$A,0),MATCH(Dashboard!$AC$1,KVB_SBI!$A$1:$M$1,0))</f>
        <v>1620456</v>
      </c>
      <c r="AD129">
        <f>INDEX(KVB_SBI!$A:$M,MATCH(Dashboard!$AB129,KVB_SBI!$A:$A,0),MATCH(Dashboard!$AD$1,KVB_SBI!$A$1:$M$1,0))</f>
        <v>11282329</v>
      </c>
    </row>
    <row r="130" spans="28:30" x14ac:dyDescent="0.25">
      <c r="AB130" s="1">
        <v>45001</v>
      </c>
      <c r="AC130" s="2">
        <f>INDEX(KVB_SBI!$A:$M,MATCH(Dashboard!$AB130,KVB_SBI!$A:$A,0),MATCH(Dashboard!$AC$1,KVB_SBI!$A$1:$M$1,0))</f>
        <v>4037225</v>
      </c>
      <c r="AD130">
        <f>INDEX(KVB_SBI!$A:$M,MATCH(Dashboard!$AB130,KVB_SBI!$A:$A,0),MATCH(Dashboard!$AD$1,KVB_SBI!$A$1:$M$1,0))</f>
        <v>20040008</v>
      </c>
    </row>
    <row r="131" spans="28:30" x14ac:dyDescent="0.25">
      <c r="AB131" s="1">
        <v>45002</v>
      </c>
      <c r="AC131" s="2">
        <f>INDEX(KVB_SBI!$A:$M,MATCH(Dashboard!$AB131,KVB_SBI!$A:$A,0),MATCH(Dashboard!$AC$1,KVB_SBI!$A$1:$M$1,0))</f>
        <v>1561323</v>
      </c>
      <c r="AD131">
        <f>INDEX(KVB_SBI!$A:$M,MATCH(Dashboard!$AB131,KVB_SBI!$A:$A,0),MATCH(Dashboard!$AD$1,KVB_SBI!$A$1:$M$1,0))</f>
        <v>18787379</v>
      </c>
    </row>
    <row r="132" spans="28:30" x14ac:dyDescent="0.25">
      <c r="AB132" s="1">
        <v>45005</v>
      </c>
      <c r="AC132" s="2">
        <f>INDEX(KVB_SBI!$A:$M,MATCH(Dashboard!$AB132,KVB_SBI!$A:$A,0),MATCH(Dashboard!$AC$1,KVB_SBI!$A$1:$M$1,0))</f>
        <v>1074352</v>
      </c>
      <c r="AD132">
        <f>INDEX(KVB_SBI!$A:$M,MATCH(Dashboard!$AB132,KVB_SBI!$A:$A,0),MATCH(Dashboard!$AD$1,KVB_SBI!$A$1:$M$1,0))</f>
        <v>14275315</v>
      </c>
    </row>
    <row r="133" spans="28:30" x14ac:dyDescent="0.25">
      <c r="AB133" s="1">
        <v>45006</v>
      </c>
      <c r="AC133" s="2">
        <f>INDEX(KVB_SBI!$A:$M,MATCH(Dashboard!$AB133,KVB_SBI!$A:$A,0),MATCH(Dashboard!$AC$1,KVB_SBI!$A$1:$M$1,0))</f>
        <v>1768830</v>
      </c>
      <c r="AD133">
        <f>INDEX(KVB_SBI!$A:$M,MATCH(Dashboard!$AB133,KVB_SBI!$A:$A,0),MATCH(Dashboard!$AD$1,KVB_SBI!$A$1:$M$1,0))</f>
        <v>29485180</v>
      </c>
    </row>
    <row r="134" spans="28:30" x14ac:dyDescent="0.25">
      <c r="AB134" s="1">
        <v>45007</v>
      </c>
      <c r="AC134" s="2">
        <f>INDEX(KVB_SBI!$A:$M,MATCH(Dashboard!$AB134,KVB_SBI!$A:$A,0),MATCH(Dashboard!$AC$1,KVB_SBI!$A$1:$M$1,0))</f>
        <v>921633</v>
      </c>
      <c r="AD134">
        <f>INDEX(KVB_SBI!$A:$M,MATCH(Dashboard!$AB134,KVB_SBI!$A:$A,0),MATCH(Dashboard!$AD$1,KVB_SBI!$A$1:$M$1,0))</f>
        <v>11619538</v>
      </c>
    </row>
    <row r="135" spans="28:30" x14ac:dyDescent="0.25">
      <c r="AB135" s="1">
        <v>45008</v>
      </c>
      <c r="AC135" s="2">
        <f>INDEX(KVB_SBI!$A:$M,MATCH(Dashboard!$AB135,KVB_SBI!$A:$A,0),MATCH(Dashboard!$AC$1,KVB_SBI!$A$1:$M$1,0))</f>
        <v>770909</v>
      </c>
      <c r="AD135">
        <f>INDEX(KVB_SBI!$A:$M,MATCH(Dashboard!$AB135,KVB_SBI!$A:$A,0),MATCH(Dashboard!$AD$1,KVB_SBI!$A$1:$M$1,0))</f>
        <v>22097792</v>
      </c>
    </row>
    <row r="136" spans="28:30" x14ac:dyDescent="0.25">
      <c r="AB136" s="1">
        <v>45009</v>
      </c>
      <c r="AC136" s="2">
        <f>INDEX(KVB_SBI!$A:$M,MATCH(Dashboard!$AB136,KVB_SBI!$A:$A,0),MATCH(Dashboard!$AC$1,KVB_SBI!$A$1:$M$1,0))</f>
        <v>1323621</v>
      </c>
      <c r="AD136">
        <f>INDEX(KVB_SBI!$A:$M,MATCH(Dashboard!$AB136,KVB_SBI!$A:$A,0),MATCH(Dashboard!$AD$1,KVB_SBI!$A$1:$M$1,0))</f>
        <v>14416984</v>
      </c>
    </row>
    <row r="137" spans="28:30" x14ac:dyDescent="0.25">
      <c r="AB137" s="1">
        <v>45012</v>
      </c>
      <c r="AC137" s="2">
        <f>INDEX(KVB_SBI!$A:$M,MATCH(Dashboard!$AB137,KVB_SBI!$A:$A,0),MATCH(Dashboard!$AC$1,KVB_SBI!$A$1:$M$1,0))</f>
        <v>4008173</v>
      </c>
      <c r="AD137">
        <f>INDEX(KVB_SBI!$A:$M,MATCH(Dashboard!$AB137,KVB_SBI!$A:$A,0),MATCH(Dashboard!$AD$1,KVB_SBI!$A$1:$M$1,0))</f>
        <v>15674218</v>
      </c>
    </row>
    <row r="138" spans="28:30" x14ac:dyDescent="0.25">
      <c r="AB138" s="1">
        <v>45013</v>
      </c>
      <c r="AC138" s="2">
        <f>INDEX(KVB_SBI!$A:$M,MATCH(Dashboard!$AB138,KVB_SBI!$A:$A,0),MATCH(Dashboard!$AC$1,KVB_SBI!$A$1:$M$1,0))</f>
        <v>1705930</v>
      </c>
      <c r="AD138">
        <f>INDEX(KVB_SBI!$A:$M,MATCH(Dashboard!$AB138,KVB_SBI!$A:$A,0),MATCH(Dashboard!$AD$1,KVB_SBI!$A$1:$M$1,0))</f>
        <v>15833599</v>
      </c>
    </row>
    <row r="139" spans="28:30" x14ac:dyDescent="0.25">
      <c r="AB139" s="1">
        <v>45014</v>
      </c>
      <c r="AC139" s="2">
        <f>INDEX(KVB_SBI!$A:$M,MATCH(Dashboard!$AB139,KVB_SBI!$A:$A,0),MATCH(Dashboard!$AC$1,KVB_SBI!$A$1:$M$1,0))</f>
        <v>2551355</v>
      </c>
      <c r="AD139">
        <f>INDEX(KVB_SBI!$A:$M,MATCH(Dashboard!$AB139,KVB_SBI!$A:$A,0),MATCH(Dashboard!$AD$1,KVB_SBI!$A$1:$M$1,0))</f>
        <v>24203789</v>
      </c>
    </row>
    <row r="140" spans="28:30" x14ac:dyDescent="0.25">
      <c r="AB140" s="1">
        <v>45016</v>
      </c>
      <c r="AC140" s="2">
        <f>INDEX(KVB_SBI!$A:$M,MATCH(Dashboard!$AB140,KVB_SBI!$A:$A,0),MATCH(Dashboard!$AC$1,KVB_SBI!$A$1:$M$1,0))</f>
        <v>2667096</v>
      </c>
      <c r="AD140">
        <f>INDEX(KVB_SBI!$A:$M,MATCH(Dashboard!$AB140,KVB_SBI!$A:$A,0),MATCH(Dashboard!$AD$1,KVB_SBI!$A$1:$M$1,0))</f>
        <v>17356345</v>
      </c>
    </row>
    <row r="141" spans="28:30" x14ac:dyDescent="0.25">
      <c r="AB141" s="1">
        <v>45019</v>
      </c>
      <c r="AC141" s="2">
        <f>INDEX(KVB_SBI!$A:$M,MATCH(Dashboard!$AB141,KVB_SBI!$A:$A,0),MATCH(Dashboard!$AC$1,KVB_SBI!$A$1:$M$1,0))</f>
        <v>2441209</v>
      </c>
      <c r="AD141">
        <f>INDEX(KVB_SBI!$A:$M,MATCH(Dashboard!$AB141,KVB_SBI!$A:$A,0),MATCH(Dashboard!$AD$1,KVB_SBI!$A$1:$M$1,0))</f>
        <v>14210949</v>
      </c>
    </row>
    <row r="142" spans="28:30" x14ac:dyDescent="0.25">
      <c r="AB142" s="1">
        <v>45021</v>
      </c>
      <c r="AC142" s="2">
        <f>INDEX(KVB_SBI!$A:$M,MATCH(Dashboard!$AB142,KVB_SBI!$A:$A,0),MATCH(Dashboard!$AC$1,KVB_SBI!$A$1:$M$1,0))</f>
        <v>3595803</v>
      </c>
      <c r="AD142">
        <f>INDEX(KVB_SBI!$A:$M,MATCH(Dashboard!$AB142,KVB_SBI!$A:$A,0),MATCH(Dashboard!$AD$1,KVB_SBI!$A$1:$M$1,0))</f>
        <v>13574801</v>
      </c>
    </row>
    <row r="143" spans="28:30" x14ac:dyDescent="0.25">
      <c r="AB143" s="1">
        <v>45022</v>
      </c>
      <c r="AC143" s="2">
        <f>INDEX(KVB_SBI!$A:$M,MATCH(Dashboard!$AB143,KVB_SBI!$A:$A,0),MATCH(Dashboard!$AC$1,KVB_SBI!$A$1:$M$1,0))</f>
        <v>1771560</v>
      </c>
      <c r="AD143">
        <f>INDEX(KVB_SBI!$A:$M,MATCH(Dashboard!$AB143,KVB_SBI!$A:$A,0),MATCH(Dashboard!$AD$1,KVB_SBI!$A$1:$M$1,0))</f>
        <v>25125879</v>
      </c>
    </row>
    <row r="144" spans="28:30" x14ac:dyDescent="0.25">
      <c r="AB144" s="1">
        <v>45026</v>
      </c>
      <c r="AC144" s="2">
        <f>INDEX(KVB_SBI!$A:$M,MATCH(Dashboard!$AB144,KVB_SBI!$A:$A,0),MATCH(Dashboard!$AC$1,KVB_SBI!$A$1:$M$1,0))</f>
        <v>1432264</v>
      </c>
      <c r="AD144">
        <f>INDEX(KVB_SBI!$A:$M,MATCH(Dashboard!$AB144,KVB_SBI!$A:$A,0),MATCH(Dashboard!$AD$1,KVB_SBI!$A$1:$M$1,0))</f>
        <v>17335453</v>
      </c>
    </row>
    <row r="145" spans="28:30" x14ac:dyDescent="0.25">
      <c r="AB145" s="1">
        <v>45027</v>
      </c>
      <c r="AC145" s="2">
        <f>INDEX(KVB_SBI!$A:$M,MATCH(Dashboard!$AB145,KVB_SBI!$A:$A,0),MATCH(Dashboard!$AC$1,KVB_SBI!$A$1:$M$1,0))</f>
        <v>1939185</v>
      </c>
      <c r="AD145">
        <f>INDEX(KVB_SBI!$A:$M,MATCH(Dashboard!$AB145,KVB_SBI!$A:$A,0),MATCH(Dashboard!$AD$1,KVB_SBI!$A$1:$M$1,0))</f>
        <v>26414406</v>
      </c>
    </row>
    <row r="146" spans="28:30" x14ac:dyDescent="0.25">
      <c r="AB146" s="1">
        <v>45028</v>
      </c>
      <c r="AC146" s="2">
        <f>INDEX(KVB_SBI!$A:$M,MATCH(Dashboard!$AB146,KVB_SBI!$A:$A,0),MATCH(Dashboard!$AC$1,KVB_SBI!$A$1:$M$1,0))</f>
        <v>2320896</v>
      </c>
      <c r="AD146">
        <f>INDEX(KVB_SBI!$A:$M,MATCH(Dashboard!$AB146,KVB_SBI!$A:$A,0),MATCH(Dashboard!$AD$1,KVB_SBI!$A$1:$M$1,0))</f>
        <v>21292441</v>
      </c>
    </row>
    <row r="147" spans="28:30" x14ac:dyDescent="0.25">
      <c r="AB147" s="1">
        <v>45029</v>
      </c>
      <c r="AC147" s="2">
        <f>INDEX(KVB_SBI!$A:$M,MATCH(Dashboard!$AB147,KVB_SBI!$A:$A,0),MATCH(Dashboard!$AC$1,KVB_SBI!$A$1:$M$1,0))</f>
        <v>2945938</v>
      </c>
      <c r="AD147">
        <f>INDEX(KVB_SBI!$A:$M,MATCH(Dashboard!$AB147,KVB_SBI!$A:$A,0),MATCH(Dashboard!$AD$1,KVB_SBI!$A$1:$M$1,0))</f>
        <v>28597560</v>
      </c>
    </row>
    <row r="148" spans="28:30" x14ac:dyDescent="0.25">
      <c r="AB148" s="1">
        <v>45033</v>
      </c>
      <c r="AC148" s="2">
        <f>INDEX(KVB_SBI!$A:$M,MATCH(Dashboard!$AB148,KVB_SBI!$A:$A,0),MATCH(Dashboard!$AC$1,KVB_SBI!$A$1:$M$1,0))</f>
        <v>2096059</v>
      </c>
      <c r="AD148">
        <f>INDEX(KVB_SBI!$A:$M,MATCH(Dashboard!$AB148,KVB_SBI!$A:$A,0),MATCH(Dashboard!$AD$1,KVB_SBI!$A$1:$M$1,0))</f>
        <v>32476990</v>
      </c>
    </row>
    <row r="149" spans="28:30" x14ac:dyDescent="0.25">
      <c r="AB149" s="1">
        <v>45034</v>
      </c>
      <c r="AC149" s="2">
        <f>INDEX(KVB_SBI!$A:$M,MATCH(Dashboard!$AB149,KVB_SBI!$A:$A,0),MATCH(Dashboard!$AC$1,KVB_SBI!$A$1:$M$1,0))</f>
        <v>3803623</v>
      </c>
      <c r="AD149">
        <f>INDEX(KVB_SBI!$A:$M,MATCH(Dashboard!$AB149,KVB_SBI!$A:$A,0),MATCH(Dashboard!$AD$1,KVB_SBI!$A$1:$M$1,0))</f>
        <v>22283456</v>
      </c>
    </row>
    <row r="150" spans="28:30" x14ac:dyDescent="0.25">
      <c r="AB150" s="1">
        <v>45035</v>
      </c>
      <c r="AC150" s="2">
        <f>INDEX(KVB_SBI!$A:$M,MATCH(Dashboard!$AB150,KVB_SBI!$A:$A,0),MATCH(Dashboard!$AC$1,KVB_SBI!$A$1:$M$1,0))</f>
        <v>2130751</v>
      </c>
      <c r="AD150">
        <f>INDEX(KVB_SBI!$A:$M,MATCH(Dashboard!$AB150,KVB_SBI!$A:$A,0),MATCH(Dashboard!$AD$1,KVB_SBI!$A$1:$M$1,0))</f>
        <v>21156372</v>
      </c>
    </row>
    <row r="151" spans="28:30" x14ac:dyDescent="0.25">
      <c r="AB151" s="1">
        <v>45036</v>
      </c>
      <c r="AC151" s="2">
        <f>INDEX(KVB_SBI!$A:$M,MATCH(Dashboard!$AB151,KVB_SBI!$A:$A,0),MATCH(Dashboard!$AC$1,KVB_SBI!$A$1:$M$1,0))</f>
        <v>2396641</v>
      </c>
      <c r="AD151">
        <f>INDEX(KVB_SBI!$A:$M,MATCH(Dashboard!$AB151,KVB_SBI!$A:$A,0),MATCH(Dashboard!$AD$1,KVB_SBI!$A$1:$M$1,0))</f>
        <v>25588577</v>
      </c>
    </row>
    <row r="152" spans="28:30" x14ac:dyDescent="0.25">
      <c r="AB152" s="1">
        <v>45037</v>
      </c>
      <c r="AC152" s="2">
        <f>INDEX(KVB_SBI!$A:$M,MATCH(Dashboard!$AB152,KVB_SBI!$A:$A,0),MATCH(Dashboard!$AC$1,KVB_SBI!$A$1:$M$1,0))</f>
        <v>1257397</v>
      </c>
      <c r="AD152">
        <f>INDEX(KVB_SBI!$A:$M,MATCH(Dashboard!$AB152,KVB_SBI!$A:$A,0),MATCH(Dashboard!$AD$1,KVB_SBI!$A$1:$M$1,0))</f>
        <v>22599418</v>
      </c>
    </row>
    <row r="153" spans="28:30" x14ac:dyDescent="0.25">
      <c r="AB153" s="1">
        <v>45040</v>
      </c>
      <c r="AC153" s="2">
        <f>INDEX(KVB_SBI!$A:$M,MATCH(Dashboard!$AB153,KVB_SBI!$A:$A,0),MATCH(Dashboard!$AC$1,KVB_SBI!$A$1:$M$1,0))</f>
        <v>2255994</v>
      </c>
      <c r="AD153">
        <f>INDEX(KVB_SBI!$A:$M,MATCH(Dashboard!$AB153,KVB_SBI!$A:$A,0),MATCH(Dashboard!$AD$1,KVB_SBI!$A$1:$M$1,0))</f>
        <v>23335611</v>
      </c>
    </row>
    <row r="154" spans="28:30" x14ac:dyDescent="0.25">
      <c r="AB154" s="1">
        <v>45041</v>
      </c>
      <c r="AC154" s="2">
        <f>INDEX(KVB_SBI!$A:$M,MATCH(Dashboard!$AB154,KVB_SBI!$A:$A,0),MATCH(Dashboard!$AC$1,KVB_SBI!$A$1:$M$1,0))</f>
        <v>903188</v>
      </c>
      <c r="AD154">
        <f>INDEX(KVB_SBI!$A:$M,MATCH(Dashboard!$AB154,KVB_SBI!$A:$A,0),MATCH(Dashboard!$AD$1,KVB_SBI!$A$1:$M$1,0))</f>
        <v>38142390</v>
      </c>
    </row>
    <row r="155" spans="28:30" x14ac:dyDescent="0.25">
      <c r="AB155" s="1">
        <v>45042</v>
      </c>
      <c r="AC155" s="2">
        <f>INDEX(KVB_SBI!$A:$M,MATCH(Dashboard!$AB155,KVB_SBI!$A:$A,0),MATCH(Dashboard!$AC$1,KVB_SBI!$A$1:$M$1,0))</f>
        <v>740814</v>
      </c>
      <c r="AD155">
        <f>INDEX(KVB_SBI!$A:$M,MATCH(Dashboard!$AB155,KVB_SBI!$A:$A,0),MATCH(Dashboard!$AD$1,KVB_SBI!$A$1:$M$1,0))</f>
        <v>23143882</v>
      </c>
    </row>
    <row r="156" spans="28:30" x14ac:dyDescent="0.25">
      <c r="AB156" s="1">
        <v>45043</v>
      </c>
      <c r="AC156" s="2">
        <f>INDEX(KVB_SBI!$A:$M,MATCH(Dashboard!$AB156,KVB_SBI!$A:$A,0),MATCH(Dashboard!$AC$1,KVB_SBI!$A$1:$M$1,0))</f>
        <v>1087365</v>
      </c>
      <c r="AD156">
        <f>INDEX(KVB_SBI!$A:$M,MATCH(Dashboard!$AB156,KVB_SBI!$A:$A,0),MATCH(Dashboard!$AD$1,KVB_SBI!$A$1:$M$1,0))</f>
        <v>17845169</v>
      </c>
    </row>
    <row r="157" spans="28:30" x14ac:dyDescent="0.25">
      <c r="AB157" s="1">
        <v>45044</v>
      </c>
      <c r="AC157" s="2">
        <f>INDEX(KVB_SBI!$A:$M,MATCH(Dashboard!$AB157,KVB_SBI!$A:$A,0),MATCH(Dashboard!$AC$1,KVB_SBI!$A$1:$M$1,0))</f>
        <v>2699641</v>
      </c>
      <c r="AD157">
        <f>INDEX(KVB_SBI!$A:$M,MATCH(Dashboard!$AB157,KVB_SBI!$A:$A,0),MATCH(Dashboard!$AD$1,KVB_SBI!$A$1:$M$1,0))</f>
        <v>16183423</v>
      </c>
    </row>
    <row r="158" spans="28:30" x14ac:dyDescent="0.25">
      <c r="AB158" s="1">
        <v>45048</v>
      </c>
      <c r="AC158" s="2">
        <f>INDEX(KVB_SBI!$A:$M,MATCH(Dashboard!$AB158,KVB_SBI!$A:$A,0),MATCH(Dashboard!$AC$1,KVB_SBI!$A$1:$M$1,0))</f>
        <v>1595054</v>
      </c>
      <c r="AD158">
        <f>INDEX(KVB_SBI!$A:$M,MATCH(Dashboard!$AB158,KVB_SBI!$A:$A,0),MATCH(Dashboard!$AD$1,KVB_SBI!$A$1:$M$1,0))</f>
        <v>13667511</v>
      </c>
    </row>
    <row r="159" spans="28:30" x14ac:dyDescent="0.25">
      <c r="AB159" s="1">
        <v>45049</v>
      </c>
      <c r="AC159" s="2">
        <f>INDEX(KVB_SBI!$A:$M,MATCH(Dashboard!$AB159,KVB_SBI!$A:$A,0),MATCH(Dashboard!$AC$1,KVB_SBI!$A$1:$M$1,0))</f>
        <v>977909</v>
      </c>
      <c r="AD159">
        <f>INDEX(KVB_SBI!$A:$M,MATCH(Dashboard!$AB159,KVB_SBI!$A:$A,0),MATCH(Dashboard!$AD$1,KVB_SBI!$A$1:$M$1,0))</f>
        <v>9699527</v>
      </c>
    </row>
    <row r="160" spans="28:30" x14ac:dyDescent="0.25">
      <c r="AB160" s="1">
        <v>45050</v>
      </c>
      <c r="AC160" s="2">
        <f>INDEX(KVB_SBI!$A:$M,MATCH(Dashboard!$AB160,KVB_SBI!$A:$A,0),MATCH(Dashboard!$AC$1,KVB_SBI!$A$1:$M$1,0))</f>
        <v>1843138</v>
      </c>
      <c r="AD160">
        <f>INDEX(KVB_SBI!$A:$M,MATCH(Dashboard!$AB160,KVB_SBI!$A:$A,0),MATCH(Dashboard!$AD$1,KVB_SBI!$A$1:$M$1,0))</f>
        <v>12533761</v>
      </c>
    </row>
    <row r="161" spans="28:30" x14ac:dyDescent="0.25">
      <c r="AB161" s="1">
        <v>45051</v>
      </c>
      <c r="AC161" s="2">
        <f>INDEX(KVB_SBI!$A:$M,MATCH(Dashboard!$AB161,KVB_SBI!$A:$A,0),MATCH(Dashboard!$AC$1,KVB_SBI!$A$1:$M$1,0))</f>
        <v>1643806</v>
      </c>
      <c r="AD161">
        <f>INDEX(KVB_SBI!$A:$M,MATCH(Dashboard!$AB161,KVB_SBI!$A:$A,0),MATCH(Dashboard!$AD$1,KVB_SBI!$A$1:$M$1,0))</f>
        <v>18163461</v>
      </c>
    </row>
    <row r="162" spans="28:30" x14ac:dyDescent="0.25">
      <c r="AB162" s="1">
        <v>45054</v>
      </c>
      <c r="AC162" s="2">
        <f>INDEX(KVB_SBI!$A:$M,MATCH(Dashboard!$AB162,KVB_SBI!$A:$A,0),MATCH(Dashboard!$AC$1,KVB_SBI!$A$1:$M$1,0))</f>
        <v>1540246</v>
      </c>
      <c r="AD162">
        <f>INDEX(KVB_SBI!$A:$M,MATCH(Dashboard!$AB162,KVB_SBI!$A:$A,0),MATCH(Dashboard!$AD$1,KVB_SBI!$A$1:$M$1,0))</f>
        <v>12990869</v>
      </c>
    </row>
    <row r="163" spans="28:30" x14ac:dyDescent="0.25">
      <c r="AB163" s="1">
        <v>45055</v>
      </c>
      <c r="AC163" s="2">
        <f>INDEX(KVB_SBI!$A:$M,MATCH(Dashboard!$AB163,KVB_SBI!$A:$A,0),MATCH(Dashboard!$AC$1,KVB_SBI!$A$1:$M$1,0))</f>
        <v>3251703</v>
      </c>
      <c r="AD163">
        <f>INDEX(KVB_SBI!$A:$M,MATCH(Dashboard!$AB163,KVB_SBI!$A:$A,0),MATCH(Dashboard!$AD$1,KVB_SBI!$A$1:$M$1,0))</f>
        <v>18959065</v>
      </c>
    </row>
    <row r="164" spans="28:30" x14ac:dyDescent="0.25">
      <c r="AB164" s="1">
        <v>45056</v>
      </c>
      <c r="AC164" s="2">
        <f>INDEX(KVB_SBI!$A:$M,MATCH(Dashboard!$AB164,KVB_SBI!$A:$A,0),MATCH(Dashboard!$AC$1,KVB_SBI!$A$1:$M$1,0))</f>
        <v>3086288</v>
      </c>
      <c r="AD164">
        <f>INDEX(KVB_SBI!$A:$M,MATCH(Dashboard!$AB164,KVB_SBI!$A:$A,0),MATCH(Dashboard!$AD$1,KVB_SBI!$A$1:$M$1,0))</f>
        <v>18561315</v>
      </c>
    </row>
    <row r="165" spans="28:30" x14ac:dyDescent="0.25">
      <c r="AB165" s="1">
        <v>45057</v>
      </c>
      <c r="AC165" s="2">
        <f>INDEX(KVB_SBI!$A:$M,MATCH(Dashboard!$AB165,KVB_SBI!$A:$A,0),MATCH(Dashboard!$AC$1,KVB_SBI!$A$1:$M$1,0))</f>
        <v>1433176</v>
      </c>
      <c r="AD165">
        <f>INDEX(KVB_SBI!$A:$M,MATCH(Dashboard!$AB165,KVB_SBI!$A:$A,0),MATCH(Dashboard!$AD$1,KVB_SBI!$A$1:$M$1,0))</f>
        <v>16016715</v>
      </c>
    </row>
    <row r="166" spans="28:30" x14ac:dyDescent="0.25">
      <c r="AB166" s="1">
        <v>45058</v>
      </c>
      <c r="AC166" s="2">
        <f>INDEX(KVB_SBI!$A:$M,MATCH(Dashboard!$AB166,KVB_SBI!$A:$A,0),MATCH(Dashboard!$AC$1,KVB_SBI!$A$1:$M$1,0))</f>
        <v>914105</v>
      </c>
      <c r="AD166">
        <f>INDEX(KVB_SBI!$A:$M,MATCH(Dashboard!$AB166,KVB_SBI!$A:$A,0),MATCH(Dashboard!$AD$1,KVB_SBI!$A$1:$M$1,0))</f>
        <v>11319335</v>
      </c>
    </row>
    <row r="167" spans="28:30" x14ac:dyDescent="0.25">
      <c r="AB167" s="1">
        <v>45061</v>
      </c>
      <c r="AC167" s="2">
        <f>INDEX(KVB_SBI!$A:$M,MATCH(Dashboard!$AB167,KVB_SBI!$A:$A,0),MATCH(Dashboard!$AC$1,KVB_SBI!$A$1:$M$1,0))</f>
        <v>4355301</v>
      </c>
      <c r="AD167">
        <f>INDEX(KVB_SBI!$A:$M,MATCH(Dashboard!$AB167,KVB_SBI!$A:$A,0),MATCH(Dashboard!$AD$1,KVB_SBI!$A$1:$M$1,0))</f>
        <v>11410243</v>
      </c>
    </row>
    <row r="168" spans="28:30" x14ac:dyDescent="0.25">
      <c r="AB168" s="1">
        <v>45062</v>
      </c>
      <c r="AC168" s="2">
        <f>INDEX(KVB_SBI!$A:$M,MATCH(Dashboard!$AB168,KVB_SBI!$A:$A,0),MATCH(Dashboard!$AC$1,KVB_SBI!$A$1:$M$1,0))</f>
        <v>5992722</v>
      </c>
      <c r="AD168">
        <f>INDEX(KVB_SBI!$A:$M,MATCH(Dashboard!$AB168,KVB_SBI!$A:$A,0),MATCH(Dashboard!$AD$1,KVB_SBI!$A$1:$M$1,0))</f>
        <v>22178229</v>
      </c>
    </row>
    <row r="169" spans="28:30" x14ac:dyDescent="0.25">
      <c r="AB169" s="1">
        <v>45063</v>
      </c>
      <c r="AC169" s="2">
        <f>INDEX(KVB_SBI!$A:$M,MATCH(Dashboard!$AB169,KVB_SBI!$A:$A,0),MATCH(Dashboard!$AC$1,KVB_SBI!$A$1:$M$1,0))</f>
        <v>27455580</v>
      </c>
      <c r="AD169">
        <f>INDEX(KVB_SBI!$A:$M,MATCH(Dashboard!$AB169,KVB_SBI!$A:$A,0),MATCH(Dashboard!$AD$1,KVB_SBI!$A$1:$M$1,0))</f>
        <v>23739774</v>
      </c>
    </row>
    <row r="170" spans="28:30" x14ac:dyDescent="0.25">
      <c r="AB170" s="1">
        <v>45064</v>
      </c>
      <c r="AC170" s="2">
        <f>INDEX(KVB_SBI!$A:$M,MATCH(Dashboard!$AB170,KVB_SBI!$A:$A,0),MATCH(Dashboard!$AC$1,KVB_SBI!$A$1:$M$1,0))</f>
        <v>11248870</v>
      </c>
      <c r="AD170">
        <f>INDEX(KVB_SBI!$A:$M,MATCH(Dashboard!$AB170,KVB_SBI!$A:$A,0),MATCH(Dashboard!$AD$1,KVB_SBI!$A$1:$M$1,0))</f>
        <v>45656620</v>
      </c>
    </row>
    <row r="171" spans="28:30" x14ac:dyDescent="0.25">
      <c r="AB171" s="1">
        <v>45065</v>
      </c>
      <c r="AC171" s="2">
        <f>INDEX(KVB_SBI!$A:$M,MATCH(Dashboard!$AB171,KVB_SBI!$A:$A,0),MATCH(Dashboard!$AC$1,KVB_SBI!$A$1:$M$1,0))</f>
        <v>5127763</v>
      </c>
      <c r="AD171">
        <f>INDEX(KVB_SBI!$A:$M,MATCH(Dashboard!$AB171,KVB_SBI!$A:$A,0),MATCH(Dashboard!$AD$1,KVB_SBI!$A$1:$M$1,0))</f>
        <v>42293962</v>
      </c>
    </row>
    <row r="172" spans="28:30" x14ac:dyDescent="0.25">
      <c r="AB172" s="1">
        <v>45068</v>
      </c>
      <c r="AC172" s="2">
        <f>INDEX(KVB_SBI!$A:$M,MATCH(Dashboard!$AB172,KVB_SBI!$A:$A,0),MATCH(Dashboard!$AC$1,KVB_SBI!$A$1:$M$1,0))</f>
        <v>3334969</v>
      </c>
      <c r="AD172">
        <f>INDEX(KVB_SBI!$A:$M,MATCH(Dashboard!$AB172,KVB_SBI!$A:$A,0),MATCH(Dashboard!$AD$1,KVB_SBI!$A$1:$M$1,0))</f>
        <v>21484049</v>
      </c>
    </row>
    <row r="173" spans="28:30" x14ac:dyDescent="0.25">
      <c r="AB173" s="1">
        <v>45069</v>
      </c>
      <c r="AC173" s="2">
        <f>INDEX(KVB_SBI!$A:$M,MATCH(Dashboard!$AB173,KVB_SBI!$A:$A,0),MATCH(Dashboard!$AC$1,KVB_SBI!$A$1:$M$1,0))</f>
        <v>1482368</v>
      </c>
      <c r="AD173">
        <f>INDEX(KVB_SBI!$A:$M,MATCH(Dashboard!$AB173,KVB_SBI!$A:$A,0),MATCH(Dashboard!$AD$1,KVB_SBI!$A$1:$M$1,0))</f>
        <v>16120548</v>
      </c>
    </row>
    <row r="174" spans="28:30" x14ac:dyDescent="0.25">
      <c r="AB174" s="1">
        <v>45070</v>
      </c>
      <c r="AC174" s="2">
        <f>INDEX(KVB_SBI!$A:$M,MATCH(Dashboard!$AB174,KVB_SBI!$A:$A,0),MATCH(Dashboard!$AC$1,KVB_SBI!$A$1:$M$1,0))</f>
        <v>2148609</v>
      </c>
      <c r="AD174">
        <f>INDEX(KVB_SBI!$A:$M,MATCH(Dashboard!$AB174,KVB_SBI!$A:$A,0),MATCH(Dashboard!$AD$1,KVB_SBI!$A$1:$M$1,0))</f>
        <v>17616658</v>
      </c>
    </row>
    <row r="175" spans="28:30" x14ac:dyDescent="0.25">
      <c r="AB175" s="1">
        <v>45071</v>
      </c>
      <c r="AC175" s="2">
        <f>INDEX(KVB_SBI!$A:$M,MATCH(Dashboard!$AB175,KVB_SBI!$A:$A,0),MATCH(Dashboard!$AC$1,KVB_SBI!$A$1:$M$1,0))</f>
        <v>1396616</v>
      </c>
      <c r="AD175">
        <f>INDEX(KVB_SBI!$A:$M,MATCH(Dashboard!$AB175,KVB_SBI!$A:$A,0),MATCH(Dashboard!$AD$1,KVB_SBI!$A$1:$M$1,0))</f>
        <v>16479436</v>
      </c>
    </row>
    <row r="176" spans="28:30" x14ac:dyDescent="0.25">
      <c r="AB176" s="1">
        <v>45072</v>
      </c>
      <c r="AC176" s="2">
        <f>INDEX(KVB_SBI!$A:$M,MATCH(Dashboard!$AB176,KVB_SBI!$A:$A,0),MATCH(Dashboard!$AC$1,KVB_SBI!$A$1:$M$1,0))</f>
        <v>1966421</v>
      </c>
      <c r="AD176">
        <f>INDEX(KVB_SBI!$A:$M,MATCH(Dashboard!$AB176,KVB_SBI!$A:$A,0),MATCH(Dashboard!$AD$1,KVB_SBI!$A$1:$M$1,0))</f>
        <v>9788076</v>
      </c>
    </row>
    <row r="177" spans="28:30" x14ac:dyDescent="0.25">
      <c r="AB177" s="1">
        <v>45075</v>
      </c>
      <c r="AC177" s="2">
        <f>INDEX(KVB_SBI!$A:$M,MATCH(Dashboard!$AB177,KVB_SBI!$A:$A,0),MATCH(Dashboard!$AC$1,KVB_SBI!$A$1:$M$1,0))</f>
        <v>7643052</v>
      </c>
      <c r="AD177">
        <f>INDEX(KVB_SBI!$A:$M,MATCH(Dashboard!$AB177,KVB_SBI!$A:$A,0),MATCH(Dashboard!$AD$1,KVB_SBI!$A$1:$M$1,0))</f>
        <v>18432231</v>
      </c>
    </row>
    <row r="178" spans="28:30" x14ac:dyDescent="0.25">
      <c r="AB178" s="1">
        <v>45076</v>
      </c>
      <c r="AC178" s="2">
        <f>INDEX(KVB_SBI!$A:$M,MATCH(Dashboard!$AB178,KVB_SBI!$A:$A,0),MATCH(Dashboard!$AC$1,KVB_SBI!$A$1:$M$1,0))</f>
        <v>1819572</v>
      </c>
      <c r="AD178">
        <f>INDEX(KVB_SBI!$A:$M,MATCH(Dashboard!$AB178,KVB_SBI!$A:$A,0),MATCH(Dashboard!$AD$1,KVB_SBI!$A$1:$M$1,0))</f>
        <v>15031640</v>
      </c>
    </row>
    <row r="179" spans="28:30" x14ac:dyDescent="0.25">
      <c r="AB179" s="1">
        <v>45077</v>
      </c>
      <c r="AC179" s="2">
        <f>INDEX(KVB_SBI!$A:$M,MATCH(Dashboard!$AB179,KVB_SBI!$A:$A,0),MATCH(Dashboard!$AC$1,KVB_SBI!$A$1:$M$1,0))</f>
        <v>2730459</v>
      </c>
      <c r="AD179">
        <f>INDEX(KVB_SBI!$A:$M,MATCH(Dashboard!$AB179,KVB_SBI!$A:$A,0),MATCH(Dashboard!$AD$1,KVB_SBI!$A$1:$M$1,0))</f>
        <v>28797643</v>
      </c>
    </row>
    <row r="180" spans="28:30" x14ac:dyDescent="0.25">
      <c r="AB180" s="1">
        <v>45078</v>
      </c>
      <c r="AC180" s="2">
        <f>INDEX(KVB_SBI!$A:$M,MATCH(Dashboard!$AB180,KVB_SBI!$A:$A,0),MATCH(Dashboard!$AC$1,KVB_SBI!$A$1:$M$1,0))</f>
        <v>2185961</v>
      </c>
      <c r="AD180">
        <f>INDEX(KVB_SBI!$A:$M,MATCH(Dashboard!$AB180,KVB_SBI!$A:$A,0),MATCH(Dashboard!$AD$1,KVB_SBI!$A$1:$M$1,0))</f>
        <v>17820226</v>
      </c>
    </row>
    <row r="181" spans="28:30" x14ac:dyDescent="0.25">
      <c r="AB181" s="1">
        <v>45079</v>
      </c>
      <c r="AC181" s="2">
        <f>INDEX(KVB_SBI!$A:$M,MATCH(Dashboard!$AB181,KVB_SBI!$A:$A,0),MATCH(Dashboard!$AC$1,KVB_SBI!$A$1:$M$1,0))</f>
        <v>2285857</v>
      </c>
      <c r="AD181">
        <f>INDEX(KVB_SBI!$A:$M,MATCH(Dashboard!$AB181,KVB_SBI!$A:$A,0),MATCH(Dashboard!$AD$1,KVB_SBI!$A$1:$M$1,0))</f>
        <v>11323908</v>
      </c>
    </row>
    <row r="182" spans="28:30" x14ac:dyDescent="0.25">
      <c r="AB182" s="1">
        <v>45082</v>
      </c>
      <c r="AC182" s="2">
        <f>INDEX(KVB_SBI!$A:$M,MATCH(Dashboard!$AB182,KVB_SBI!$A:$A,0),MATCH(Dashboard!$AC$1,KVB_SBI!$A$1:$M$1,0))</f>
        <v>1414893</v>
      </c>
      <c r="AD182">
        <f>INDEX(KVB_SBI!$A:$M,MATCH(Dashboard!$AB182,KVB_SBI!$A:$A,0),MATCH(Dashboard!$AD$1,KVB_SBI!$A$1:$M$1,0))</f>
        <v>12920507</v>
      </c>
    </row>
    <row r="183" spans="28:30" x14ac:dyDescent="0.25">
      <c r="AB183" s="1">
        <v>45083</v>
      </c>
      <c r="AC183" s="2">
        <f>INDEX(KVB_SBI!$A:$M,MATCH(Dashboard!$AB183,KVB_SBI!$A:$A,0),MATCH(Dashboard!$AC$1,KVB_SBI!$A$1:$M$1,0))</f>
        <v>1434932</v>
      </c>
      <c r="AD183">
        <f>INDEX(KVB_SBI!$A:$M,MATCH(Dashboard!$AB183,KVB_SBI!$A:$A,0),MATCH(Dashboard!$AD$1,KVB_SBI!$A$1:$M$1,0))</f>
        <v>11199940</v>
      </c>
    </row>
    <row r="184" spans="28:30" x14ac:dyDescent="0.25">
      <c r="AB184" s="1">
        <v>45084</v>
      </c>
      <c r="AC184" s="2">
        <f>INDEX(KVB_SBI!$A:$M,MATCH(Dashboard!$AB184,KVB_SBI!$A:$A,0),MATCH(Dashboard!$AC$1,KVB_SBI!$A$1:$M$1,0))</f>
        <v>1705766</v>
      </c>
      <c r="AD184">
        <f>INDEX(KVB_SBI!$A:$M,MATCH(Dashboard!$AB184,KVB_SBI!$A:$A,0),MATCH(Dashboard!$AD$1,KVB_SBI!$A$1:$M$1,0))</f>
        <v>11113781</v>
      </c>
    </row>
    <row r="185" spans="28:30" x14ac:dyDescent="0.25">
      <c r="AB185" s="1">
        <v>45085</v>
      </c>
      <c r="AC185" s="2">
        <f>INDEX(KVB_SBI!$A:$M,MATCH(Dashboard!$AB185,KVB_SBI!$A:$A,0),MATCH(Dashboard!$AC$1,KVB_SBI!$A$1:$M$1,0))</f>
        <v>7270963</v>
      </c>
      <c r="AD185">
        <f>INDEX(KVB_SBI!$A:$M,MATCH(Dashboard!$AB185,KVB_SBI!$A:$A,0),MATCH(Dashboard!$AD$1,KVB_SBI!$A$1:$M$1,0))</f>
        <v>15971917</v>
      </c>
    </row>
    <row r="186" spans="28:30" x14ac:dyDescent="0.25">
      <c r="AB186" s="1">
        <v>45086</v>
      </c>
      <c r="AC186" s="2">
        <f>INDEX(KVB_SBI!$A:$M,MATCH(Dashboard!$AB186,KVB_SBI!$A:$A,0),MATCH(Dashboard!$AC$1,KVB_SBI!$A$1:$M$1,0))</f>
        <v>2898266</v>
      </c>
      <c r="AD186">
        <f>INDEX(KVB_SBI!$A:$M,MATCH(Dashboard!$AB186,KVB_SBI!$A:$A,0),MATCH(Dashboard!$AD$1,KVB_SBI!$A$1:$M$1,0))</f>
        <v>18870272</v>
      </c>
    </row>
    <row r="187" spans="28:30" x14ac:dyDescent="0.25">
      <c r="AB187" s="1">
        <v>45089</v>
      </c>
      <c r="AC187" s="2">
        <f>INDEX(KVB_SBI!$A:$M,MATCH(Dashboard!$AB187,KVB_SBI!$A:$A,0),MATCH(Dashboard!$AC$1,KVB_SBI!$A$1:$M$1,0))</f>
        <v>5683307</v>
      </c>
      <c r="AD187">
        <f>INDEX(KVB_SBI!$A:$M,MATCH(Dashboard!$AB187,KVB_SBI!$A:$A,0),MATCH(Dashboard!$AD$1,KVB_SBI!$A$1:$M$1,0))</f>
        <v>8786066</v>
      </c>
    </row>
    <row r="188" spans="28:30" x14ac:dyDescent="0.25">
      <c r="AB188" s="1">
        <v>45090</v>
      </c>
      <c r="AC188" s="2">
        <f>INDEX(KVB_SBI!$A:$M,MATCH(Dashboard!$AB188,KVB_SBI!$A:$A,0),MATCH(Dashboard!$AC$1,KVB_SBI!$A$1:$M$1,0))</f>
        <v>4744793</v>
      </c>
      <c r="AD188">
        <f>INDEX(KVB_SBI!$A:$M,MATCH(Dashboard!$AB188,KVB_SBI!$A:$A,0),MATCH(Dashboard!$AD$1,KVB_SBI!$A$1:$M$1,0))</f>
        <v>12612098</v>
      </c>
    </row>
    <row r="189" spans="28:30" x14ac:dyDescent="0.25">
      <c r="AB189" s="1">
        <v>45091</v>
      </c>
      <c r="AC189" s="2">
        <f>INDEX(KVB_SBI!$A:$M,MATCH(Dashboard!$AB189,KVB_SBI!$A:$A,0),MATCH(Dashboard!$AC$1,KVB_SBI!$A$1:$M$1,0))</f>
        <v>5250902</v>
      </c>
      <c r="AD189">
        <f>INDEX(KVB_SBI!$A:$M,MATCH(Dashboard!$AB189,KVB_SBI!$A:$A,0),MATCH(Dashboard!$AD$1,KVB_SBI!$A$1:$M$1,0))</f>
        <v>8948696</v>
      </c>
    </row>
    <row r="190" spans="28:30" x14ac:dyDescent="0.25">
      <c r="AB190" s="1">
        <v>45092</v>
      </c>
      <c r="AC190" s="2">
        <f>INDEX(KVB_SBI!$A:$M,MATCH(Dashboard!$AB190,KVB_SBI!$A:$A,0),MATCH(Dashboard!$AC$1,KVB_SBI!$A$1:$M$1,0))</f>
        <v>7556084</v>
      </c>
      <c r="AD190">
        <f>INDEX(KVB_SBI!$A:$M,MATCH(Dashboard!$AB190,KVB_SBI!$A:$A,0),MATCH(Dashboard!$AD$1,KVB_SBI!$A$1:$M$1,0))</f>
        <v>17934877</v>
      </c>
    </row>
    <row r="191" spans="28:30" x14ac:dyDescent="0.25">
      <c r="AB191" s="1">
        <v>45093</v>
      </c>
      <c r="AC191" s="2">
        <f>INDEX(KVB_SBI!$A:$M,MATCH(Dashboard!$AB191,KVB_SBI!$A:$A,0),MATCH(Dashboard!$AC$1,KVB_SBI!$A$1:$M$1,0))</f>
        <v>16709957</v>
      </c>
      <c r="AD191">
        <f>INDEX(KVB_SBI!$A:$M,MATCH(Dashboard!$AB191,KVB_SBI!$A:$A,0),MATCH(Dashboard!$AD$1,KVB_SBI!$A$1:$M$1,0))</f>
        <v>12660226</v>
      </c>
    </row>
    <row r="192" spans="28:30" x14ac:dyDescent="0.25">
      <c r="AB192" s="1">
        <v>45096</v>
      </c>
      <c r="AC192" s="2">
        <f>INDEX(KVB_SBI!$A:$M,MATCH(Dashboard!$AB192,KVB_SBI!$A:$A,0),MATCH(Dashboard!$AC$1,KVB_SBI!$A$1:$M$1,0))</f>
        <v>5395217</v>
      </c>
      <c r="AD192">
        <f>INDEX(KVB_SBI!$A:$M,MATCH(Dashboard!$AB192,KVB_SBI!$A:$A,0),MATCH(Dashboard!$AD$1,KVB_SBI!$A$1:$M$1,0))</f>
        <v>17903691</v>
      </c>
    </row>
    <row r="193" spans="28:30" x14ac:dyDescent="0.25">
      <c r="AB193" s="1">
        <v>45097</v>
      </c>
      <c r="AC193" s="2">
        <f>INDEX(KVB_SBI!$A:$M,MATCH(Dashboard!$AB193,KVB_SBI!$A:$A,0),MATCH(Dashboard!$AC$1,KVB_SBI!$A$1:$M$1,0))</f>
        <v>8109881</v>
      </c>
      <c r="AD193">
        <f>INDEX(KVB_SBI!$A:$M,MATCH(Dashboard!$AB193,KVB_SBI!$A:$A,0),MATCH(Dashboard!$AD$1,KVB_SBI!$A$1:$M$1,0))</f>
        <v>14549152</v>
      </c>
    </row>
    <row r="194" spans="28:30" x14ac:dyDescent="0.25">
      <c r="AB194" s="1">
        <v>45098</v>
      </c>
      <c r="AC194" s="2">
        <f>INDEX(KVB_SBI!$A:$M,MATCH(Dashboard!$AB194,KVB_SBI!$A:$A,0),MATCH(Dashboard!$AC$1,KVB_SBI!$A$1:$M$1,0))</f>
        <v>3761011</v>
      </c>
      <c r="AD194">
        <f>INDEX(KVB_SBI!$A:$M,MATCH(Dashboard!$AB194,KVB_SBI!$A:$A,0),MATCH(Dashboard!$AD$1,KVB_SBI!$A$1:$M$1,0))</f>
        <v>14946871</v>
      </c>
    </row>
    <row r="195" spans="28:30" x14ac:dyDescent="0.25">
      <c r="AB195" s="1">
        <v>45099</v>
      </c>
      <c r="AC195" s="2">
        <f>INDEX(KVB_SBI!$A:$M,MATCH(Dashboard!$AB195,KVB_SBI!$A:$A,0),MATCH(Dashboard!$AC$1,KVB_SBI!$A$1:$M$1,0))</f>
        <v>2629818</v>
      </c>
      <c r="AD195">
        <f>INDEX(KVB_SBI!$A:$M,MATCH(Dashboard!$AB195,KVB_SBI!$A:$A,0),MATCH(Dashboard!$AD$1,KVB_SBI!$A$1:$M$1,0))</f>
        <v>14979063</v>
      </c>
    </row>
    <row r="196" spans="28:30" x14ac:dyDescent="0.25">
      <c r="AB196" s="1">
        <v>45100</v>
      </c>
      <c r="AC196" s="2">
        <f>INDEX(KVB_SBI!$A:$M,MATCH(Dashboard!$AB196,KVB_SBI!$A:$A,0),MATCH(Dashboard!$AC$1,KVB_SBI!$A$1:$M$1,0))</f>
        <v>2828067</v>
      </c>
      <c r="AD196">
        <f>INDEX(KVB_SBI!$A:$M,MATCH(Dashboard!$AB196,KVB_SBI!$A:$A,0),MATCH(Dashboard!$AD$1,KVB_SBI!$A$1:$M$1,0))</f>
        <v>12215712</v>
      </c>
    </row>
    <row r="197" spans="28:30" x14ac:dyDescent="0.25">
      <c r="AB197" s="1">
        <v>45103</v>
      </c>
      <c r="AC197" s="2">
        <f>INDEX(KVB_SBI!$A:$M,MATCH(Dashboard!$AB197,KVB_SBI!$A:$A,0),MATCH(Dashboard!$AC$1,KVB_SBI!$A$1:$M$1,0))</f>
        <v>1399157</v>
      </c>
      <c r="AD197">
        <f>INDEX(KVB_SBI!$A:$M,MATCH(Dashboard!$AB197,KVB_SBI!$A:$A,0),MATCH(Dashboard!$AD$1,KVB_SBI!$A$1:$M$1,0))</f>
        <v>8360264</v>
      </c>
    </row>
    <row r="198" spans="28:30" x14ac:dyDescent="0.25">
      <c r="AB198" s="1">
        <v>45104</v>
      </c>
      <c r="AC198" s="2">
        <f>INDEX(KVB_SBI!$A:$M,MATCH(Dashboard!$AB198,KVB_SBI!$A:$A,0),MATCH(Dashboard!$AC$1,KVB_SBI!$A$1:$M$1,0))</f>
        <v>1411117</v>
      </c>
      <c r="AD198">
        <f>INDEX(KVB_SBI!$A:$M,MATCH(Dashboard!$AB198,KVB_SBI!$A:$A,0),MATCH(Dashboard!$AD$1,KVB_SBI!$A$1:$M$1,0))</f>
        <v>10694768</v>
      </c>
    </row>
    <row r="199" spans="28:30" x14ac:dyDescent="0.25">
      <c r="AB199" s="1">
        <v>45105</v>
      </c>
      <c r="AC199" s="2">
        <f>INDEX(KVB_SBI!$A:$M,MATCH(Dashboard!$AB199,KVB_SBI!$A:$A,0),MATCH(Dashboard!$AC$1,KVB_SBI!$A$1:$M$1,0))</f>
        <v>0</v>
      </c>
      <c r="AD199">
        <f>INDEX(KVB_SBI!$A:$M,MATCH(Dashboard!$AB199,KVB_SBI!$A:$A,0),MATCH(Dashboard!$AD$1,KVB_SBI!$A$1:$M$1,0))</f>
        <v>0</v>
      </c>
    </row>
    <row r="200" spans="28:30" x14ac:dyDescent="0.25">
      <c r="AB200" s="1">
        <v>45107</v>
      </c>
      <c r="AC200" s="2">
        <f>INDEX(KVB_SBI!$A:$M,MATCH(Dashboard!$AB200,KVB_SBI!$A:$A,0),MATCH(Dashboard!$AC$1,KVB_SBI!$A$1:$M$1,0))</f>
        <v>2550922</v>
      </c>
      <c r="AD200">
        <f>INDEX(KVB_SBI!$A:$M,MATCH(Dashboard!$AB200,KVB_SBI!$A:$A,0),MATCH(Dashboard!$AD$1,KVB_SBI!$A$1:$M$1,0))</f>
        <v>8718232</v>
      </c>
    </row>
    <row r="201" spans="28:30" x14ac:dyDescent="0.25">
      <c r="AB201" s="1">
        <v>45110</v>
      </c>
      <c r="AC201" s="2">
        <f>INDEX(KVB_SBI!$A:$M,MATCH(Dashboard!$AB201,KVB_SBI!$A:$A,0),MATCH(Dashboard!$AC$1,KVB_SBI!$A$1:$M$1,0))</f>
        <v>10014755</v>
      </c>
      <c r="AD201">
        <f>INDEX(KVB_SBI!$A:$M,MATCH(Dashboard!$AB201,KVB_SBI!$A:$A,0),MATCH(Dashboard!$AD$1,KVB_SBI!$A$1:$M$1,0))</f>
        <v>15421985</v>
      </c>
    </row>
    <row r="202" spans="28:30" x14ac:dyDescent="0.25">
      <c r="AB202" s="1">
        <v>45111</v>
      </c>
      <c r="AC202" s="2">
        <f>INDEX(KVB_SBI!$A:$M,MATCH(Dashboard!$AB202,KVB_SBI!$A:$A,0),MATCH(Dashboard!$AC$1,KVB_SBI!$A$1:$M$1,0))</f>
        <v>4064423</v>
      </c>
      <c r="AD202">
        <f>INDEX(KVB_SBI!$A:$M,MATCH(Dashboard!$AB202,KVB_SBI!$A:$A,0),MATCH(Dashboard!$AD$1,KVB_SBI!$A$1:$M$1,0))</f>
        <v>24799250</v>
      </c>
    </row>
    <row r="203" spans="28:30" x14ac:dyDescent="0.25">
      <c r="AB203" s="1">
        <v>45112</v>
      </c>
      <c r="AC203" s="2">
        <f>INDEX(KVB_SBI!$A:$M,MATCH(Dashboard!$AB203,KVB_SBI!$A:$A,0),MATCH(Dashboard!$AC$1,KVB_SBI!$A$1:$M$1,0))</f>
        <v>11485561</v>
      </c>
      <c r="AD203">
        <f>INDEX(KVB_SBI!$A:$M,MATCH(Dashboard!$AB203,KVB_SBI!$A:$A,0),MATCH(Dashboard!$AD$1,KVB_SBI!$A$1:$M$1,0))</f>
        <v>13598114</v>
      </c>
    </row>
    <row r="204" spans="28:30" x14ac:dyDescent="0.25">
      <c r="AB204" s="1">
        <v>45113</v>
      </c>
      <c r="AC204" s="2">
        <f>INDEX(KVB_SBI!$A:$M,MATCH(Dashboard!$AB204,KVB_SBI!$A:$A,0),MATCH(Dashboard!$AC$1,KVB_SBI!$A$1:$M$1,0))</f>
        <v>3969424</v>
      </c>
      <c r="AD204">
        <f>INDEX(KVB_SBI!$A:$M,MATCH(Dashboard!$AB204,KVB_SBI!$A:$A,0),MATCH(Dashboard!$AD$1,KVB_SBI!$A$1:$M$1,0))</f>
        <v>11323509</v>
      </c>
    </row>
    <row r="205" spans="28:30" x14ac:dyDescent="0.25">
      <c r="AB205" s="1">
        <v>45114</v>
      </c>
      <c r="AC205" s="2">
        <f>INDEX(KVB_SBI!$A:$M,MATCH(Dashboard!$AB205,KVB_SBI!$A:$A,0),MATCH(Dashboard!$AC$1,KVB_SBI!$A$1:$M$1,0))</f>
        <v>2029061</v>
      </c>
      <c r="AD205">
        <f>INDEX(KVB_SBI!$A:$M,MATCH(Dashboard!$AB205,KVB_SBI!$A:$A,0),MATCH(Dashboard!$AD$1,KVB_SBI!$A$1:$M$1,0))</f>
        <v>11707209</v>
      </c>
    </row>
    <row r="206" spans="28:30" x14ac:dyDescent="0.25">
      <c r="AB206" s="1">
        <v>45117</v>
      </c>
      <c r="AC206" s="2">
        <f>INDEX(KVB_SBI!$A:$M,MATCH(Dashboard!$AB206,KVB_SBI!$A:$A,0),MATCH(Dashboard!$AC$1,KVB_SBI!$A$1:$M$1,0))</f>
        <v>1549495</v>
      </c>
      <c r="AD206">
        <f>INDEX(KVB_SBI!$A:$M,MATCH(Dashboard!$AB206,KVB_SBI!$A:$A,0),MATCH(Dashboard!$AD$1,KVB_SBI!$A$1:$M$1,0))</f>
        <v>11417363</v>
      </c>
    </row>
    <row r="207" spans="28:30" x14ac:dyDescent="0.25">
      <c r="AB207" s="1">
        <v>45118</v>
      </c>
      <c r="AC207" s="2">
        <f>INDEX(KVB_SBI!$A:$M,MATCH(Dashboard!$AB207,KVB_SBI!$A:$A,0),MATCH(Dashboard!$AC$1,KVB_SBI!$A$1:$M$1,0))</f>
        <v>2748951</v>
      </c>
      <c r="AD207">
        <f>INDEX(KVB_SBI!$A:$M,MATCH(Dashboard!$AB207,KVB_SBI!$A:$A,0),MATCH(Dashboard!$AD$1,KVB_SBI!$A$1:$M$1,0))</f>
        <v>13221177</v>
      </c>
    </row>
    <row r="208" spans="28:30" x14ac:dyDescent="0.25">
      <c r="AB208" s="1">
        <v>45119</v>
      </c>
      <c r="AC208" s="2">
        <f>INDEX(KVB_SBI!$A:$M,MATCH(Dashboard!$AB208,KVB_SBI!$A:$A,0),MATCH(Dashboard!$AC$1,KVB_SBI!$A$1:$M$1,0))</f>
        <v>2534537</v>
      </c>
      <c r="AD208">
        <f>INDEX(KVB_SBI!$A:$M,MATCH(Dashboard!$AB208,KVB_SBI!$A:$A,0),MATCH(Dashboard!$AD$1,KVB_SBI!$A$1:$M$1,0))</f>
        <v>16029716</v>
      </c>
    </row>
    <row r="209" spans="28:30" x14ac:dyDescent="0.25">
      <c r="AB209" s="1">
        <v>45120</v>
      </c>
      <c r="AC209" s="2">
        <f>INDEX(KVB_SBI!$A:$M,MATCH(Dashboard!$AB209,KVB_SBI!$A:$A,0),MATCH(Dashboard!$AC$1,KVB_SBI!$A$1:$M$1,0))</f>
        <v>2037953</v>
      </c>
      <c r="AD209">
        <f>INDEX(KVB_SBI!$A:$M,MATCH(Dashboard!$AB209,KVB_SBI!$A:$A,0),MATCH(Dashboard!$AD$1,KVB_SBI!$A$1:$M$1,0))</f>
        <v>20024503</v>
      </c>
    </row>
    <row r="210" spans="28:30" x14ac:dyDescent="0.25">
      <c r="AB210" s="1">
        <v>45121</v>
      </c>
      <c r="AC210" s="2">
        <f>INDEX(KVB_SBI!$A:$M,MATCH(Dashboard!$AB210,KVB_SBI!$A:$A,0),MATCH(Dashboard!$AC$1,KVB_SBI!$A$1:$M$1,0))</f>
        <v>2459074</v>
      </c>
      <c r="AD210">
        <f>INDEX(KVB_SBI!$A:$M,MATCH(Dashboard!$AB210,KVB_SBI!$A:$A,0),MATCH(Dashboard!$AD$1,KVB_SBI!$A$1:$M$1,0))</f>
        <v>12190152</v>
      </c>
    </row>
    <row r="211" spans="28:30" x14ac:dyDescent="0.25">
      <c r="AB211" s="1">
        <v>45124</v>
      </c>
      <c r="AC211" s="2">
        <f>INDEX(KVB_SBI!$A:$M,MATCH(Dashboard!$AB211,KVB_SBI!$A:$A,0),MATCH(Dashboard!$AC$1,KVB_SBI!$A$1:$M$1,0))</f>
        <v>4914992</v>
      </c>
      <c r="AD211">
        <f>INDEX(KVB_SBI!$A:$M,MATCH(Dashboard!$AB211,KVB_SBI!$A:$A,0),MATCH(Dashboard!$AD$1,KVB_SBI!$A$1:$M$1,0))</f>
        <v>19378986</v>
      </c>
    </row>
    <row r="212" spans="28:30" x14ac:dyDescent="0.25">
      <c r="AB212" s="1">
        <v>45125</v>
      </c>
      <c r="AC212" s="2">
        <f>INDEX(KVB_SBI!$A:$M,MATCH(Dashboard!$AB212,KVB_SBI!$A:$A,0),MATCH(Dashboard!$AC$1,KVB_SBI!$A$1:$M$1,0))</f>
        <v>2714559</v>
      </c>
      <c r="AD212">
        <f>INDEX(KVB_SBI!$A:$M,MATCH(Dashboard!$AB212,KVB_SBI!$A:$A,0),MATCH(Dashboard!$AD$1,KVB_SBI!$A$1:$M$1,0))</f>
        <v>25757209</v>
      </c>
    </row>
    <row r="213" spans="28:30" x14ac:dyDescent="0.25">
      <c r="AB213" s="1">
        <v>45126</v>
      </c>
      <c r="AC213" s="2">
        <f>INDEX(KVB_SBI!$A:$M,MATCH(Dashboard!$AB213,KVB_SBI!$A:$A,0),MATCH(Dashboard!$AC$1,KVB_SBI!$A$1:$M$1,0))</f>
        <v>2273119</v>
      </c>
      <c r="AD213">
        <f>INDEX(KVB_SBI!$A:$M,MATCH(Dashboard!$AB213,KVB_SBI!$A:$A,0),MATCH(Dashboard!$AD$1,KVB_SBI!$A$1:$M$1,0))</f>
        <v>17556585</v>
      </c>
    </row>
    <row r="214" spans="28:30" x14ac:dyDescent="0.25">
      <c r="AB214" s="1">
        <v>45127</v>
      </c>
      <c r="AC214" s="2">
        <f>INDEX(KVB_SBI!$A:$M,MATCH(Dashboard!$AB214,KVB_SBI!$A:$A,0),MATCH(Dashboard!$AC$1,KVB_SBI!$A$1:$M$1,0))</f>
        <v>2864581</v>
      </c>
      <c r="AD214">
        <f>INDEX(KVB_SBI!$A:$M,MATCH(Dashboard!$AB214,KVB_SBI!$A:$A,0),MATCH(Dashboard!$AD$1,KVB_SBI!$A$1:$M$1,0))</f>
        <v>34038351</v>
      </c>
    </row>
    <row r="215" spans="28:30" x14ac:dyDescent="0.25">
      <c r="AB215" s="1">
        <v>45128</v>
      </c>
      <c r="AC215" s="2">
        <f>INDEX(KVB_SBI!$A:$M,MATCH(Dashboard!$AB215,KVB_SBI!$A:$A,0),MATCH(Dashboard!$AC$1,KVB_SBI!$A$1:$M$1,0))</f>
        <v>1612875</v>
      </c>
      <c r="AD215">
        <f>INDEX(KVB_SBI!$A:$M,MATCH(Dashboard!$AB215,KVB_SBI!$A:$A,0),MATCH(Dashboard!$AD$1,KVB_SBI!$A$1:$M$1,0))</f>
        <v>21040281</v>
      </c>
    </row>
    <row r="216" spans="28:30" x14ac:dyDescent="0.25">
      <c r="AB216" s="1">
        <v>45131</v>
      </c>
      <c r="AC216" s="2">
        <f>INDEX(KVB_SBI!$A:$M,MATCH(Dashboard!$AB216,KVB_SBI!$A:$A,0),MATCH(Dashboard!$AC$1,KVB_SBI!$A$1:$M$1,0))</f>
        <v>1719456</v>
      </c>
      <c r="AD216">
        <f>INDEX(KVB_SBI!$A:$M,MATCH(Dashboard!$AB216,KVB_SBI!$A:$A,0),MATCH(Dashboard!$AD$1,KVB_SBI!$A$1:$M$1,0))</f>
        <v>11756364</v>
      </c>
    </row>
    <row r="217" spans="28:30" x14ac:dyDescent="0.25">
      <c r="AB217" s="1">
        <v>45132</v>
      </c>
      <c r="AC217" s="2">
        <f>INDEX(KVB_SBI!$A:$M,MATCH(Dashboard!$AB217,KVB_SBI!$A:$A,0),MATCH(Dashboard!$AC$1,KVB_SBI!$A$1:$M$1,0))</f>
        <v>1905415</v>
      </c>
      <c r="AD217">
        <f>INDEX(KVB_SBI!$A:$M,MATCH(Dashboard!$AB217,KVB_SBI!$A:$A,0),MATCH(Dashboard!$AD$1,KVB_SBI!$A$1:$M$1,0))</f>
        <v>18503305</v>
      </c>
    </row>
    <row r="218" spans="28:30" x14ac:dyDescent="0.25">
      <c r="AB218" s="1">
        <v>45133</v>
      </c>
      <c r="AC218" s="2">
        <f>INDEX(KVB_SBI!$A:$M,MATCH(Dashboard!$AB218,KVB_SBI!$A:$A,0),MATCH(Dashboard!$AC$1,KVB_SBI!$A$1:$M$1,0))</f>
        <v>1389483</v>
      </c>
      <c r="AD218">
        <f>INDEX(KVB_SBI!$A:$M,MATCH(Dashboard!$AB218,KVB_SBI!$A:$A,0),MATCH(Dashboard!$AD$1,KVB_SBI!$A$1:$M$1,0))</f>
        <v>9999125</v>
      </c>
    </row>
    <row r="219" spans="28:30" x14ac:dyDescent="0.25">
      <c r="AB219" s="1">
        <v>45134</v>
      </c>
      <c r="AC219" s="2">
        <f>INDEX(KVB_SBI!$A:$M,MATCH(Dashboard!$AB219,KVB_SBI!$A:$A,0),MATCH(Dashboard!$AC$1,KVB_SBI!$A$1:$M$1,0))</f>
        <v>1734032</v>
      </c>
      <c r="AD219">
        <f>INDEX(KVB_SBI!$A:$M,MATCH(Dashboard!$AB219,KVB_SBI!$A:$A,0),MATCH(Dashboard!$AD$1,KVB_SBI!$A$1:$M$1,0))</f>
        <v>17444742</v>
      </c>
    </row>
    <row r="220" spans="28:30" x14ac:dyDescent="0.25">
      <c r="AB220" s="1">
        <v>45135</v>
      </c>
      <c r="AC220" s="2">
        <f>INDEX(KVB_SBI!$A:$M,MATCH(Dashboard!$AB220,KVB_SBI!$A:$A,0),MATCH(Dashboard!$AC$1,KVB_SBI!$A$1:$M$1,0))</f>
        <v>766217</v>
      </c>
      <c r="AD220">
        <f>INDEX(KVB_SBI!$A:$M,MATCH(Dashboard!$AB220,KVB_SBI!$A:$A,0),MATCH(Dashboard!$AD$1,KVB_SBI!$A$1:$M$1,0))</f>
        <v>11930586</v>
      </c>
    </row>
    <row r="221" spans="28:30" x14ac:dyDescent="0.25">
      <c r="AB221" s="1">
        <v>45138</v>
      </c>
      <c r="AC221" s="2">
        <f>INDEX(KVB_SBI!$A:$M,MATCH(Dashboard!$AB221,KVB_SBI!$A:$A,0),MATCH(Dashboard!$AC$1,KVB_SBI!$A$1:$M$1,0))</f>
        <v>2591863</v>
      </c>
      <c r="AD221">
        <f>INDEX(KVB_SBI!$A:$M,MATCH(Dashboard!$AB221,KVB_SBI!$A:$A,0),MATCH(Dashboard!$AD$1,KVB_SBI!$A$1:$M$1,0))</f>
        <v>8605483</v>
      </c>
    </row>
    <row r="222" spans="28:30" x14ac:dyDescent="0.25">
      <c r="AB222" s="1">
        <v>45139</v>
      </c>
      <c r="AC222" s="2">
        <f>INDEX(KVB_SBI!$A:$M,MATCH(Dashboard!$AB222,KVB_SBI!$A:$A,0),MATCH(Dashboard!$AC$1,KVB_SBI!$A$1:$M$1,0))</f>
        <v>1230010</v>
      </c>
      <c r="AD222">
        <f>INDEX(KVB_SBI!$A:$M,MATCH(Dashboard!$AB222,KVB_SBI!$A:$A,0),MATCH(Dashboard!$AD$1,KVB_SBI!$A$1:$M$1,0))</f>
        <v>13493453</v>
      </c>
    </row>
    <row r="223" spans="28:30" x14ac:dyDescent="0.25">
      <c r="AB223" s="1">
        <v>45140</v>
      </c>
      <c r="AC223" s="2">
        <f>INDEX(KVB_SBI!$A:$M,MATCH(Dashboard!$AB223,KVB_SBI!$A:$A,0),MATCH(Dashboard!$AC$1,KVB_SBI!$A$1:$M$1,0))</f>
        <v>1720500</v>
      </c>
      <c r="AD223">
        <f>INDEX(KVB_SBI!$A:$M,MATCH(Dashboard!$AB223,KVB_SBI!$A:$A,0),MATCH(Dashboard!$AD$1,KVB_SBI!$A$1:$M$1,0))</f>
        <v>14977497</v>
      </c>
    </row>
    <row r="224" spans="28:30" x14ac:dyDescent="0.25">
      <c r="AB224" s="1">
        <v>45141</v>
      </c>
      <c r="AC224" s="2">
        <f>INDEX(KVB_SBI!$A:$M,MATCH(Dashboard!$AB224,KVB_SBI!$A:$A,0),MATCH(Dashboard!$AC$1,KVB_SBI!$A$1:$M$1,0))</f>
        <v>1564174</v>
      </c>
      <c r="AD224">
        <f>INDEX(KVB_SBI!$A:$M,MATCH(Dashboard!$AB224,KVB_SBI!$A:$A,0),MATCH(Dashboard!$AD$1,KVB_SBI!$A$1:$M$1,0))</f>
        <v>27774877</v>
      </c>
    </row>
    <row r="225" spans="28:30" x14ac:dyDescent="0.25">
      <c r="AB225" s="1">
        <v>45142</v>
      </c>
      <c r="AC225" s="2">
        <f>INDEX(KVB_SBI!$A:$M,MATCH(Dashboard!$AB225,KVB_SBI!$A:$A,0),MATCH(Dashboard!$AC$1,KVB_SBI!$A$1:$M$1,0))</f>
        <v>911972</v>
      </c>
      <c r="AD225">
        <f>INDEX(KVB_SBI!$A:$M,MATCH(Dashboard!$AB225,KVB_SBI!$A:$A,0),MATCH(Dashboard!$AD$1,KVB_SBI!$A$1:$M$1,0))</f>
        <v>52725616</v>
      </c>
    </row>
    <row r="226" spans="28:30" x14ac:dyDescent="0.25">
      <c r="AB226" s="1">
        <v>45145</v>
      </c>
      <c r="AC226" s="2">
        <f>INDEX(KVB_SBI!$A:$M,MATCH(Dashboard!$AB226,KVB_SBI!$A:$A,0),MATCH(Dashboard!$AC$1,KVB_SBI!$A$1:$M$1,0))</f>
        <v>1072394</v>
      </c>
      <c r="AD226">
        <f>INDEX(KVB_SBI!$A:$M,MATCH(Dashboard!$AB226,KVB_SBI!$A:$A,0),MATCH(Dashboard!$AD$1,KVB_SBI!$A$1:$M$1,0))</f>
        <v>32736325</v>
      </c>
    </row>
    <row r="227" spans="28:30" x14ac:dyDescent="0.25">
      <c r="AB227" s="1">
        <v>45146</v>
      </c>
      <c r="AC227" s="2">
        <f>INDEX(KVB_SBI!$A:$M,MATCH(Dashboard!$AB227,KVB_SBI!$A:$A,0),MATCH(Dashboard!$AC$1,KVB_SBI!$A$1:$M$1,0))</f>
        <v>751504</v>
      </c>
      <c r="AD227">
        <f>INDEX(KVB_SBI!$A:$M,MATCH(Dashboard!$AB227,KVB_SBI!$A:$A,0),MATCH(Dashboard!$AD$1,KVB_SBI!$A$1:$M$1,0))</f>
        <v>25038671</v>
      </c>
    </row>
    <row r="228" spans="28:30" x14ac:dyDescent="0.25">
      <c r="AB228" s="1">
        <v>45147</v>
      </c>
      <c r="AC228" s="2">
        <f>INDEX(KVB_SBI!$A:$M,MATCH(Dashboard!$AB228,KVB_SBI!$A:$A,0),MATCH(Dashboard!$AC$1,KVB_SBI!$A$1:$M$1,0))</f>
        <v>1005135</v>
      </c>
      <c r="AD228">
        <f>INDEX(KVB_SBI!$A:$M,MATCH(Dashboard!$AB228,KVB_SBI!$A:$A,0),MATCH(Dashboard!$AD$1,KVB_SBI!$A$1:$M$1,0))</f>
        <v>15769111</v>
      </c>
    </row>
    <row r="229" spans="28:30" x14ac:dyDescent="0.25">
      <c r="AB229" s="1">
        <v>45148</v>
      </c>
      <c r="AC229" s="2">
        <f>INDEX(KVB_SBI!$A:$M,MATCH(Dashboard!$AB229,KVB_SBI!$A:$A,0),MATCH(Dashboard!$AC$1,KVB_SBI!$A$1:$M$1,0))</f>
        <v>879837</v>
      </c>
      <c r="AD229">
        <f>INDEX(KVB_SBI!$A:$M,MATCH(Dashboard!$AB229,KVB_SBI!$A:$A,0),MATCH(Dashboard!$AD$1,KVB_SBI!$A$1:$M$1,0))</f>
        <v>27325801</v>
      </c>
    </row>
    <row r="230" spans="28:30" x14ac:dyDescent="0.25">
      <c r="AB230" s="1">
        <v>45149</v>
      </c>
      <c r="AC230" s="2">
        <f>INDEX(KVB_SBI!$A:$M,MATCH(Dashboard!$AB230,KVB_SBI!$A:$A,0),MATCH(Dashboard!$AC$1,KVB_SBI!$A$1:$M$1,0))</f>
        <v>1348660</v>
      </c>
      <c r="AD230">
        <f>INDEX(KVB_SBI!$A:$M,MATCH(Dashboard!$AB230,KVB_SBI!$A:$A,0),MATCH(Dashboard!$AD$1,KVB_SBI!$A$1:$M$1,0))</f>
        <v>18221179</v>
      </c>
    </row>
    <row r="231" spans="28:30" x14ac:dyDescent="0.25">
      <c r="AB231" s="1">
        <v>45152</v>
      </c>
      <c r="AC231" s="2">
        <f>INDEX(KVB_SBI!$A:$M,MATCH(Dashboard!$AB231,KVB_SBI!$A:$A,0),MATCH(Dashboard!$AC$1,KVB_SBI!$A$1:$M$1,0))</f>
        <v>879430</v>
      </c>
      <c r="AD231">
        <f>INDEX(KVB_SBI!$A:$M,MATCH(Dashboard!$AB231,KVB_SBI!$A:$A,0),MATCH(Dashboard!$AD$1,KVB_SBI!$A$1:$M$1,0))</f>
        <v>28084093</v>
      </c>
    </row>
    <row r="232" spans="28:30" x14ac:dyDescent="0.25">
      <c r="AB232" s="1">
        <v>45154</v>
      </c>
      <c r="AC232" s="2">
        <f>INDEX(KVB_SBI!$A:$M,MATCH(Dashboard!$AB232,KVB_SBI!$A:$A,0),MATCH(Dashboard!$AC$1,KVB_SBI!$A$1:$M$1,0))</f>
        <v>976680</v>
      </c>
      <c r="AD232">
        <f>INDEX(KVB_SBI!$A:$M,MATCH(Dashboard!$AB232,KVB_SBI!$A:$A,0),MATCH(Dashboard!$AD$1,KVB_SBI!$A$1:$M$1,0))</f>
        <v>15725767</v>
      </c>
    </row>
    <row r="233" spans="28:30" x14ac:dyDescent="0.25">
      <c r="AB233" s="1">
        <v>45155</v>
      </c>
      <c r="AC233" s="2">
        <f>INDEX(KVB_SBI!$A:$M,MATCH(Dashboard!$AB233,KVB_SBI!$A:$A,0),MATCH(Dashboard!$AC$1,KVB_SBI!$A$1:$M$1,0))</f>
        <v>950773</v>
      </c>
      <c r="AD233">
        <f>INDEX(KVB_SBI!$A:$M,MATCH(Dashboard!$AB233,KVB_SBI!$A:$A,0),MATCH(Dashboard!$AD$1,KVB_SBI!$A$1:$M$1,0))</f>
        <v>27910162</v>
      </c>
    </row>
    <row r="234" spans="28:30" x14ac:dyDescent="0.25">
      <c r="AB234" s="1">
        <v>45156</v>
      </c>
      <c r="AC234" s="2">
        <f>INDEX(KVB_SBI!$A:$M,MATCH(Dashboard!$AB234,KVB_SBI!$A:$A,0),MATCH(Dashboard!$AC$1,KVB_SBI!$A$1:$M$1,0))</f>
        <v>1433093</v>
      </c>
      <c r="AD234">
        <f>INDEX(KVB_SBI!$A:$M,MATCH(Dashboard!$AB234,KVB_SBI!$A:$A,0),MATCH(Dashboard!$AD$1,KVB_SBI!$A$1:$M$1,0))</f>
        <v>18253227</v>
      </c>
    </row>
    <row r="235" spans="28:30" x14ac:dyDescent="0.25">
      <c r="AB235" s="1">
        <v>45159</v>
      </c>
      <c r="AC235" s="2">
        <f>INDEX(KVB_SBI!$A:$M,MATCH(Dashboard!$AB235,KVB_SBI!$A:$A,0),MATCH(Dashboard!$AC$1,KVB_SBI!$A$1:$M$1,0))</f>
        <v>2444557</v>
      </c>
      <c r="AD235">
        <f>INDEX(KVB_SBI!$A:$M,MATCH(Dashboard!$AB235,KVB_SBI!$A:$A,0),MATCH(Dashboard!$AD$1,KVB_SBI!$A$1:$M$1,0))</f>
        <v>9380810</v>
      </c>
    </row>
    <row r="236" spans="28:30" x14ac:dyDescent="0.25">
      <c r="AB236" s="1">
        <v>45160</v>
      </c>
      <c r="AC236" s="2">
        <f>INDEX(KVB_SBI!$A:$M,MATCH(Dashboard!$AB236,KVB_SBI!$A:$A,0),MATCH(Dashboard!$AC$1,KVB_SBI!$A$1:$M$1,0))</f>
        <v>1302007</v>
      </c>
      <c r="AD236">
        <f>INDEX(KVB_SBI!$A:$M,MATCH(Dashboard!$AB236,KVB_SBI!$A:$A,0),MATCH(Dashboard!$AD$1,KVB_SBI!$A$1:$M$1,0))</f>
        <v>14073413</v>
      </c>
    </row>
    <row r="237" spans="28:30" x14ac:dyDescent="0.25">
      <c r="AB237" s="1">
        <v>45161</v>
      </c>
      <c r="AC237" s="2">
        <f>INDEX(KVB_SBI!$A:$M,MATCH(Dashboard!$AB237,KVB_SBI!$A:$A,0),MATCH(Dashboard!$AC$1,KVB_SBI!$A$1:$M$1,0))</f>
        <v>4394147</v>
      </c>
      <c r="AD237">
        <f>INDEX(KVB_SBI!$A:$M,MATCH(Dashboard!$AB237,KVB_SBI!$A:$A,0),MATCH(Dashboard!$AD$1,KVB_SBI!$A$1:$M$1,0))</f>
        <v>18579297</v>
      </c>
    </row>
    <row r="238" spans="28:30" x14ac:dyDescent="0.25">
      <c r="AB238" s="1">
        <v>45162</v>
      </c>
      <c r="AC238" s="2">
        <f>INDEX(KVB_SBI!$A:$M,MATCH(Dashboard!$AB238,KVB_SBI!$A:$A,0),MATCH(Dashboard!$AC$1,KVB_SBI!$A$1:$M$1,0))</f>
        <v>2414407</v>
      </c>
      <c r="AD238">
        <f>INDEX(KVB_SBI!$A:$M,MATCH(Dashboard!$AB238,KVB_SBI!$A:$A,0),MATCH(Dashboard!$AD$1,KVB_SBI!$A$1:$M$1,0))</f>
        <v>24131644</v>
      </c>
    </row>
    <row r="239" spans="28:30" x14ac:dyDescent="0.25">
      <c r="AB239" s="1">
        <v>45163</v>
      </c>
      <c r="AC239" s="2">
        <f>INDEX(KVB_SBI!$A:$M,MATCH(Dashboard!$AB239,KVB_SBI!$A:$A,0),MATCH(Dashboard!$AC$1,KVB_SBI!$A$1:$M$1,0))</f>
        <v>1215176</v>
      </c>
      <c r="AD239">
        <f>INDEX(KVB_SBI!$A:$M,MATCH(Dashboard!$AB239,KVB_SBI!$A:$A,0),MATCH(Dashboard!$AD$1,KVB_SBI!$A$1:$M$1,0))</f>
        <v>12271885</v>
      </c>
    </row>
    <row r="240" spans="28:30" x14ac:dyDescent="0.25">
      <c r="AB240" s="1">
        <v>45166</v>
      </c>
      <c r="AC240" s="2">
        <f>INDEX(KVB_SBI!$A:$M,MATCH(Dashboard!$AB240,KVB_SBI!$A:$A,0),MATCH(Dashboard!$AC$1,KVB_SBI!$A$1:$M$1,0))</f>
        <v>1517078</v>
      </c>
      <c r="AD240">
        <f>INDEX(KVB_SBI!$A:$M,MATCH(Dashboard!$AB240,KVB_SBI!$A:$A,0),MATCH(Dashboard!$AD$1,KVB_SBI!$A$1:$M$1,0))</f>
        <v>9711932</v>
      </c>
    </row>
    <row r="241" spans="28:30" x14ac:dyDescent="0.25">
      <c r="AB241" s="1">
        <v>45167</v>
      </c>
      <c r="AC241" s="2">
        <f>INDEX(KVB_SBI!$A:$M,MATCH(Dashboard!$AB241,KVB_SBI!$A:$A,0),MATCH(Dashboard!$AC$1,KVB_SBI!$A$1:$M$1,0))</f>
        <v>702738</v>
      </c>
      <c r="AD241">
        <f>INDEX(KVB_SBI!$A:$M,MATCH(Dashboard!$AB241,KVB_SBI!$A:$A,0),MATCH(Dashboard!$AD$1,KVB_SBI!$A$1:$M$1,0))</f>
        <v>13144855</v>
      </c>
    </row>
    <row r="242" spans="28:30" x14ac:dyDescent="0.25">
      <c r="AB242" s="1">
        <v>45168</v>
      </c>
      <c r="AC242" s="2">
        <f>INDEX(KVB_SBI!$A:$M,MATCH(Dashboard!$AB242,KVB_SBI!$A:$A,0),MATCH(Dashboard!$AC$1,KVB_SBI!$A$1:$M$1,0))</f>
        <v>837626</v>
      </c>
      <c r="AD242">
        <f>INDEX(KVB_SBI!$A:$M,MATCH(Dashboard!$AB242,KVB_SBI!$A:$A,0),MATCH(Dashboard!$AD$1,KVB_SBI!$A$1:$M$1,0))</f>
        <v>15281416</v>
      </c>
    </row>
    <row r="243" spans="28:30" x14ac:dyDescent="0.25">
      <c r="AB243" s="1">
        <v>45169</v>
      </c>
      <c r="AC243" s="2">
        <f>INDEX(KVB_SBI!$A:$M,MATCH(Dashboard!$AB243,KVB_SBI!$A:$A,0),MATCH(Dashboard!$AC$1,KVB_SBI!$A$1:$M$1,0))</f>
        <v>1285887</v>
      </c>
      <c r="AD243">
        <f>INDEX(KVB_SBI!$A:$M,MATCH(Dashboard!$AB243,KVB_SBI!$A:$A,0),MATCH(Dashboard!$AD$1,KVB_SBI!$A$1:$M$1,0))</f>
        <v>27898476</v>
      </c>
    </row>
    <row r="244" spans="28:30" x14ac:dyDescent="0.25">
      <c r="AB244" s="1">
        <v>45170</v>
      </c>
      <c r="AC244" s="2">
        <f>INDEX(KVB_SBI!$A:$M,MATCH(Dashboard!$AB244,KVB_SBI!$A:$A,0),MATCH(Dashboard!$AC$1,KVB_SBI!$A$1:$M$1,0))</f>
        <v>2280882</v>
      </c>
      <c r="AD244">
        <f>INDEX(KVB_SBI!$A:$M,MATCH(Dashboard!$AB244,KVB_SBI!$A:$A,0),MATCH(Dashboard!$AD$1,KVB_SBI!$A$1:$M$1,0))</f>
        <v>18121168</v>
      </c>
    </row>
    <row r="245" spans="28:30" x14ac:dyDescent="0.25">
      <c r="AB245" s="1">
        <v>45173</v>
      </c>
      <c r="AC245" s="2">
        <f>INDEX(KVB_SBI!$A:$M,MATCH(Dashboard!$AB245,KVB_SBI!$A:$A,0),MATCH(Dashboard!$AC$1,KVB_SBI!$A$1:$M$1,0))</f>
        <v>1840113</v>
      </c>
      <c r="AD245">
        <f>INDEX(KVB_SBI!$A:$M,MATCH(Dashboard!$AB245,KVB_SBI!$A:$A,0),MATCH(Dashboard!$AD$1,KVB_SBI!$A$1:$M$1,0))</f>
        <v>12108655</v>
      </c>
    </row>
    <row r="246" spans="28:30" x14ac:dyDescent="0.25">
      <c r="AB246" s="1">
        <v>45174</v>
      </c>
      <c r="AC246" s="2">
        <f>INDEX(KVB_SBI!$A:$M,MATCH(Dashboard!$AB246,KVB_SBI!$A:$A,0),MATCH(Dashboard!$AC$1,KVB_SBI!$A$1:$M$1,0))</f>
        <v>5486573</v>
      </c>
      <c r="AD246">
        <f>INDEX(KVB_SBI!$A:$M,MATCH(Dashboard!$AB246,KVB_SBI!$A:$A,0),MATCH(Dashboard!$AD$1,KVB_SBI!$A$1:$M$1,0))</f>
        <v>14444729</v>
      </c>
    </row>
    <row r="247" spans="28:30" x14ac:dyDescent="0.25">
      <c r="AB247" s="1">
        <v>45175</v>
      </c>
      <c r="AC247" s="2">
        <f>INDEX(KVB_SBI!$A:$M,MATCH(Dashboard!$AB247,KVB_SBI!$A:$A,0),MATCH(Dashboard!$AC$1,KVB_SBI!$A$1:$M$1,0))</f>
        <v>4635813</v>
      </c>
      <c r="AD247">
        <f>INDEX(KVB_SBI!$A:$M,MATCH(Dashboard!$AB247,KVB_SBI!$A:$A,0),MATCH(Dashboard!$AD$1,KVB_SBI!$A$1:$M$1,0))</f>
        <v>20609936</v>
      </c>
    </row>
    <row r="248" spans="28:30" x14ac:dyDescent="0.25">
      <c r="AB248" s="1">
        <v>45176</v>
      </c>
      <c r="AC248" s="2">
        <f>INDEX(KVB_SBI!$A:$M,MATCH(Dashboard!$AB248,KVB_SBI!$A:$A,0),MATCH(Dashboard!$AC$1,KVB_SBI!$A$1:$M$1,0))</f>
        <v>1570301</v>
      </c>
      <c r="AD248">
        <f>INDEX(KVB_SBI!$A:$M,MATCH(Dashboard!$AB248,KVB_SBI!$A:$A,0),MATCH(Dashboard!$AD$1,KVB_SBI!$A$1:$M$1,0))</f>
        <v>12390597</v>
      </c>
    </row>
    <row r="249" spans="28:30" x14ac:dyDescent="0.25">
      <c r="AB249" s="1">
        <v>45177</v>
      </c>
      <c r="AC249" s="2">
        <f>INDEX(KVB_SBI!$A:$M,MATCH(Dashboard!$AB249,KVB_SBI!$A:$A,0),MATCH(Dashboard!$AC$1,KVB_SBI!$A$1:$M$1,0))</f>
        <v>1244662</v>
      </c>
      <c r="AD249">
        <f>INDEX(KVB_SBI!$A:$M,MATCH(Dashboard!$AB249,KVB_SBI!$A:$A,0),MATCH(Dashboard!$AD$1,KVB_SBI!$A$1:$M$1,0))</f>
        <v>14032068</v>
      </c>
    </row>
    <row r="250" spans="28:30" x14ac:dyDescent="0.25">
      <c r="AB250" s="1">
        <v>45180</v>
      </c>
      <c r="AC250" s="2">
        <f>INDEX(KVB_SBI!$A:$M,MATCH(Dashboard!$AB250,KVB_SBI!$A:$A,0),MATCH(Dashboard!$AC$1,KVB_SBI!$A$1:$M$1,0))</f>
        <v>1516662</v>
      </c>
      <c r="AD250">
        <f>INDEX(KVB_SBI!$A:$M,MATCH(Dashboard!$AB250,KVB_SBI!$A:$A,0),MATCH(Dashboard!$AD$1,KVB_SBI!$A$1:$M$1,0))</f>
        <v>10939149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07C219-97EE-4610-853F-859A98A262A1}">
          <x14:formula1>
            <xm:f>KVB_SBI!$B$1:$M$1</xm:f>
          </x14:formula1>
          <xm:sqref>B12</xm:sqref>
        </x14:dataValidation>
        <x14:dataValidation type="list" allowBlank="1" showInputMessage="1" showErrorMessage="1" xr:uid="{1E3B8410-C86E-4036-B8C4-4495A2EC2D40}">
          <x14:formula1>
            <xm:f>KVB_SBI!$H$1:$M$1</xm:f>
          </x14:formula1>
          <xm:sqref>B13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6 f 5 b 4 0 - d 6 4 9 - 4 f 2 1 - 9 d 6 3 - 9 6 1 8 3 5 0 5 2 1 a 7 "   x m l n s = " h t t p : / / s c h e m a s . m i c r o s o f t . c o m / D a t a M a s h u p " > A A A A A E 0 E A A B Q S w M E F A A C A A g A E H U s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E H U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1 L F e a U R f q R w E A A D Y C A A A T A B w A R m 9 y b X V s Y X M v U 2 V j d G l v b j E u b S C i G A A o o B Q A A A A A A A A A A A A A A A A A A A A A A A A A A A B 1 j 1 9 P w j A U x d 9 J 9 h 2 a 8 j K S Z g n E P 4 l k D 8 v A Y F R U i h j C f C j d F S p d S 9 p O J Y T v b u c w + D D 7 0 n t / 5 + b e c y x w J 7 R C t P 6 7 / a A V t O y a G c h R G 9 8 m k + f J b E 7 n C R p T j G I k w Q U t 5 B / V p e H g S W o / o o H m Z Q H K h d d C Q p R q 5 X x j Q 5 x e Z S / a b L L h F w e Z U a f 5 B t 0 z s w G H E s X k z g q b n U 5 E Y x p x + 4 E 7 Z D E A K Q r h w M S Y Y I J S L c t C 2 f i S o K H i O h d q F X d 7 5 z 2 C n k r t g L q d h P h U R m O t 4 L V D a q d t / G h 0 4 b U c j Y D l Y G w V Z M q W f v C o H H l Y h y J o c e S J l J Q z y Y y N n S n / r k z X T K 3 8 x u l u C 6 d 1 U 8 O U f d O m q A 1 X o g 0 b 7 p P 9 H g + Y A x / N + R m U + / p A 0 B 4 / b E H 9 Q l U W S z A / e C R W 6 w Z 8 p z 8 b a C q 1 h Q a e 5 O / o P 2 1 W + a 2 E G + U u z q L K + O H Q C V p C N Q b u f w N Q S w E C L Q A U A A I A C A A Q d S x X Y + t G I K Q A A A D 2 A A A A E g A A A A A A A A A A A A A A A A A A A A A A Q 2 9 u Z m l n L 1 B h Y 2 t h Z 2 U u e G 1 s U E s B A i 0 A F A A C A A g A E H U s V w / K 6 a u k A A A A 6 Q A A A B M A A A A A A A A A A A A A A A A A 8 A A A A F t D b 2 5 0 Z W 5 0 X 1 R 5 c G V z X S 5 4 b W x Q S w E C L Q A U A A I A C A A Q d S x X m l E X 6 k c B A A A 2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D A A A A A A A A B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S V V J W W V N Z Q S U y M E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F S V V J W W V N Z Q V 9 O U y I g L z 4 8 R W 5 0 c n k g V H l w Z T 0 i R m l s b G V k Q 2 9 t c G x l d G V S Z X N 1 b H R U b 1 d v c m t z a G V l d C I g V m F s d W U 9 I m w x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A 5 O j E w O j M z L j I 4 N z E 3 N D N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F S V V J W W V N Z Q S B O U y 9 B d X R v U m V t b 3 Z l Z E N v b H V t b n M x L n t E Y X R l L D B 9 J n F 1 b 3 Q 7 L C Z x d W 9 0 O 1 N l Y 3 R p b 2 4 x L 0 t B U l V S V l l T W U E g T l M v Q X V 0 b 1 J l b W 9 2 Z W R D b 2 x 1 b W 5 z M S 5 7 T 3 B l b i w x f S Z x d W 9 0 O y w m c X V v d D t T Z W N 0 a W 9 u M S 9 L Q V J V U l Z Z U 1 l B I E 5 T L 0 F 1 d G 9 S Z W 1 v d m V k Q 2 9 s d W 1 u c z E u e 0 h p Z 2 g s M n 0 m c X V v d D s s J n F 1 b 3 Q 7 U 2 V j d G l v b j E v S 0 F S V V J W W V N Z Q S B O U y 9 B d X R v U m V t b 3 Z l Z E N v b H V t b n M x L n t M b 3 c s M 3 0 m c X V v d D s s J n F 1 b 3 Q 7 U 2 V j d G l v b j E v S 0 F S V V J W W V N Z Q S B O U y 9 B d X R v U m V t b 3 Z l Z E N v b H V t b n M x L n t D b G 9 z Z S w 0 f S Z x d W 9 0 O y w m c X V v d D t T Z W N 0 a W 9 u M S 9 L Q V J V U l Z Z U 1 l B I E 5 T L 0 F 1 d G 9 S Z W 1 v d m V k Q 2 9 s d W 1 u c z E u e 0 F k a i B D b G 9 z Z S w 1 f S Z x d W 9 0 O y w m c X V v d D t T Z W N 0 a W 9 u M S 9 L Q V J V U l Z Z U 1 l B I E 5 T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Q V J V U l Z Z U 1 l B I E 5 T L 0 F 1 d G 9 S Z W 1 v d m V k Q 2 9 s d W 1 u c z E u e 0 R h d G U s M H 0 m c X V v d D s s J n F 1 b 3 Q 7 U 2 V j d G l v b j E v S 0 F S V V J W W V N Z Q S B O U y 9 B d X R v U m V t b 3 Z l Z E N v b H V t b n M x L n t P c G V u L D F 9 J n F 1 b 3 Q 7 L C Z x d W 9 0 O 1 N l Y 3 R p b 2 4 x L 0 t B U l V S V l l T W U E g T l M v Q X V 0 b 1 J l b W 9 2 Z W R D b 2 x 1 b W 5 z M S 5 7 S G l n a C w y f S Z x d W 9 0 O y w m c X V v d D t T Z W N 0 a W 9 u M S 9 L Q V J V U l Z Z U 1 l B I E 5 T L 0 F 1 d G 9 S Z W 1 v d m V k Q 2 9 s d W 1 u c z E u e 0 x v d y w z f S Z x d W 9 0 O y w m c X V v d D t T Z W N 0 a W 9 u M S 9 L Q V J V U l Z Z U 1 l B I E 5 T L 0 F 1 d G 9 S Z W 1 v d m V k Q 2 9 s d W 1 u c z E u e 0 N s b 3 N l L D R 9 J n F 1 b 3 Q 7 L C Z x d W 9 0 O 1 N l Y 3 R p b 2 4 x L 0 t B U l V S V l l T W U E g T l M v Q X V 0 b 1 J l b W 9 2 Z W R D b 2 x 1 b W 5 z M S 5 7 Q W R q I E N s b 3 N l L D V 9 J n F 1 b 3 Q 7 L C Z x d W 9 0 O 1 N l Y 3 R p b 2 4 x L 0 t B U l V S V l l T W U E g T l M v Q X V 0 b 1 J l b W 9 2 Z W R D b 2 x 1 b W 5 z M S 5 7 V m 9 s d W 1 l L D Z 9 J n F 1 b 3 Q 7 X S w m c X V v d D t S Z W x h d G l v b n N o a X B J b m Z v J n F 1 b 3 Q 7 O l t d f S I g L z 4 8 R W 5 0 c n k g V H l w Z T 0 i U X V l c n l J R C I g V m F s d W U 9 I n N j N W V h Z D A 2 Y i 1 i M G Y 2 L T R j Z T E t O D U 2 O C 1 m Y j R j M 2 U 4 O G V l Z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Q V J V U l Z Z U 1 l B J T I w T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S V V J W W V N Z Q S U y M E 5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U l V S V l l T W U E l M j B O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D P G E O C J o Q L 8 r K k g 4 l R m W A A A A A A I A A A A A A B B m A A A A A Q A A I A A A A I 0 8 3 p p v T w s 2 K N p y L K K F v + A 5 1 C g 7 r y 4 J s s c T p R 3 P 8 2 q H A A A A A A 6 A A A A A A g A A I A A A A M F x 5 m 0 1 P r E V + E v p T S E 8 l 3 W 4 x h 7 / / U I X 0 h d F B F Y M K 3 4 a U A A A A K g 9 z 5 I s Q G J 1 r n f P I o K J R x W E L O C G x H v N x 6 r V Y 6 V V Y e 1 5 2 h q s 2 a 5 D P b R 3 e m 9 C O 5 e c U 6 J B m o X Y T 8 / b 8 a U w S B y Z D D + F 3 w 1 J q A E o 7 S U Y x / 6 2 G L v C Q A A A A D a g F w P Y f i G n C N y T e p A t s b N k 3 e E s Q 6 H g v 9 L c a R 3 u G N L q U V X B a A m L / y o m R F l Z X u v w + Y e 4 y 5 k L R 8 U v l Q 1 D 5 i s F J M o = < / D a t a M a s h u p > 
</file>

<file path=customXml/itemProps1.xml><?xml version="1.0" encoding="utf-8"?>
<ds:datastoreItem xmlns:ds="http://schemas.openxmlformats.org/officeDocument/2006/customXml" ds:itemID="{770F4E28-B1CC-4FF3-955E-7E7435766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KVB_SBI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Jinka</dc:creator>
  <cp:lastModifiedBy>Priyanka Jinka</cp:lastModifiedBy>
  <dcterms:created xsi:type="dcterms:W3CDTF">2023-09-11T16:04:51Z</dcterms:created>
  <dcterms:modified xsi:type="dcterms:W3CDTF">2023-09-12T16:17:07Z</dcterms:modified>
</cp:coreProperties>
</file>