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ITS\Downloads\Function up-excel\"/>
    </mc:Choice>
  </mc:AlternateContent>
  <bookViews>
    <workbookView xWindow="0" yWindow="0" windowWidth="20490" windowHeight="7755"/>
  </bookViews>
  <sheets>
    <sheet name="Sheet1" sheetId="1" r:id="rId1"/>
    <sheet name="Sheet2" sheetId="2" r:id="rId2"/>
    <sheet name="Sheet3" sheetId="3" r:id="rId3"/>
  </sheets>
  <definedNames>
    <definedName name="_xlnm._FilterDatabase" localSheetId="1" hidden="1">Sheet2!$B$3:$H$24</definedName>
    <definedName name="Slicer_Department">#N/A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 i="1" l="1"/>
  <c r="L4" i="2" l="1"/>
  <c r="M4" i="2"/>
  <c r="N4" i="2"/>
  <c r="O4" i="2"/>
  <c r="K4" i="2"/>
  <c r="G18" i="1"/>
  <c r="D13" i="1"/>
  <c r="F15" i="1"/>
  <c r="G14" i="1"/>
  <c r="G11" i="1" l="1"/>
  <c r="E22" i="1"/>
  <c r="C21" i="1"/>
  <c r="D12" i="1"/>
</calcChain>
</file>

<file path=xl/sharedStrings.xml><?xml version="1.0" encoding="utf-8"?>
<sst xmlns="http://schemas.openxmlformats.org/spreadsheetml/2006/main" count="147" uniqueCount="93">
  <si>
    <t>Scores</t>
  </si>
  <si>
    <t>Grades</t>
  </si>
  <si>
    <t>F</t>
  </si>
  <si>
    <t>D</t>
  </si>
  <si>
    <t>C</t>
  </si>
  <si>
    <t>B</t>
  </si>
  <si>
    <t>A</t>
  </si>
  <si>
    <t>Score</t>
  </si>
  <si>
    <t>Grade</t>
  </si>
  <si>
    <t>Days Late</t>
  </si>
  <si>
    <t>% Late Fee</t>
  </si>
  <si>
    <t>Balance</t>
  </si>
  <si>
    <t>Late Charge</t>
  </si>
  <si>
    <t>C20 * % late fee</t>
  </si>
  <si>
    <t>Product 1</t>
  </si>
  <si>
    <t>Product 2</t>
  </si>
  <si>
    <t>Product 3</t>
  </si>
  <si>
    <t>Product 4</t>
  </si>
  <si>
    <t>Product 5</t>
  </si>
  <si>
    <t>Product</t>
  </si>
  <si>
    <t>Price</t>
  </si>
  <si>
    <t xml:space="preserve"> </t>
  </si>
  <si>
    <t>Name</t>
  </si>
  <si>
    <t>Joining Date</t>
  </si>
  <si>
    <t>Email Address</t>
  </si>
  <si>
    <t>Department</t>
  </si>
  <si>
    <t>Monthly Salary</t>
  </si>
  <si>
    <t>Yearly Salary</t>
  </si>
  <si>
    <t>Job Status</t>
  </si>
  <si>
    <t>Heather</t>
  </si>
  <si>
    <t>Heather@demomail.com</t>
  </si>
  <si>
    <t>Accounting</t>
  </si>
  <si>
    <t>$3,125</t>
  </si>
  <si>
    <t>$37,500</t>
  </si>
  <si>
    <t>Lana</t>
  </si>
  <si>
    <t>Lana@demomail.com</t>
  </si>
  <si>
    <t>Permanent</t>
  </si>
  <si>
    <t>Joana</t>
  </si>
  <si>
    <t>Joana@demomail.com</t>
  </si>
  <si>
    <t>Business Development</t>
  </si>
  <si>
    <t>$3,100</t>
  </si>
  <si>
    <t>$37,200</t>
  </si>
  <si>
    <t>Joey</t>
  </si>
  <si>
    <t>Joey@demomail.com</t>
  </si>
  <si>
    <t>John</t>
  </si>
  <si>
    <t>John@demomail.com</t>
  </si>
  <si>
    <t>Leonardo</t>
  </si>
  <si>
    <t>Leonardo@demomail.com</t>
  </si>
  <si>
    <t>Mark</t>
  </si>
  <si>
    <t>Mark@demomail.com</t>
  </si>
  <si>
    <t>Human Resources</t>
  </si>
  <si>
    <t>$5,830</t>
  </si>
  <si>
    <t>$69,960</t>
  </si>
  <si>
    <t>Matthew</t>
  </si>
  <si>
    <t>Matthew@demomail.com</t>
  </si>
  <si>
    <t>Alan</t>
  </si>
  <si>
    <t>Alan@demomail.com</t>
  </si>
  <si>
    <t>Legal</t>
  </si>
  <si>
    <t>$4,920</t>
  </si>
  <si>
    <t>$59,040</t>
  </si>
  <si>
    <t>Ross</t>
  </si>
  <si>
    <t>Ross@demomail.com</t>
  </si>
  <si>
    <t>Caitlyn</t>
  </si>
  <si>
    <t>Caitlyn@demomail.com</t>
  </si>
  <si>
    <t>Retail</t>
  </si>
  <si>
    <t>$2,785</t>
  </si>
  <si>
    <t>$33,420</t>
  </si>
  <si>
    <t>Gibbs</t>
  </si>
  <si>
    <t>Gibbs@demomail.com</t>
  </si>
  <si>
    <t>Michael</t>
  </si>
  <si>
    <t>Michael@demomail.com</t>
  </si>
  <si>
    <t>Tony</t>
  </si>
  <si>
    <t>Tony@demomail.com</t>
  </si>
  <si>
    <t>Agatha</t>
  </si>
  <si>
    <t>Agatha@demomail.com</t>
  </si>
  <si>
    <t>Sales</t>
  </si>
  <si>
    <t>$3,450</t>
  </si>
  <si>
    <t>$41,400</t>
  </si>
  <si>
    <t>Anderson</t>
  </si>
  <si>
    <t>Anderson@demomail.com</t>
  </si>
  <si>
    <t>Ben</t>
  </si>
  <si>
    <t>Ben@demomail.com</t>
  </si>
  <si>
    <t>Brian</t>
  </si>
  <si>
    <t>Brian@demomail.com</t>
  </si>
  <si>
    <t>David</t>
  </si>
  <si>
    <t>David@demomail.com</t>
  </si>
  <si>
    <t>Jack</t>
  </si>
  <si>
    <t>Jack@demomail.com</t>
  </si>
  <si>
    <t>Support</t>
  </si>
  <si>
    <t>$2,500</t>
  </si>
  <si>
    <t>$30,000</t>
  </si>
  <si>
    <t>Jacob</t>
  </si>
  <si>
    <t>Jacob@demomail.com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</si>
</sst>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_);[Red]\(&quot;$&quot;#,##0.00\)"/>
    <numFmt numFmtId="165" formatCode="_-[$$-409]* #,##0.00_ ;_-[$$-409]* \-#,##0.00\ ;_-[$$-409]* &quot;-&quot;??_ ;_-@_ "/>
    <numFmt numFmtId="166" formatCode="_-[$$-409]* #,##0_ ;_-[$$-409]* \-#,##0\ ;_-[$$-409]* &quot;-&quot;??_ ;_-@_ "/>
  </numFmts>
  <fonts count="9"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4"/>
      <color theme="1"/>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rgb="FFCCFFFF"/>
        <bgColor indexed="64"/>
      </patternFill>
    </fill>
    <fill>
      <patternFill patternType="solid">
        <fgColor rgb="FF0066FF"/>
        <bgColor indexed="64"/>
      </patternFill>
    </fill>
    <fill>
      <patternFill patternType="solid">
        <fgColor rgb="FFCCFFCC"/>
        <bgColor indexed="64"/>
      </patternFill>
    </fill>
    <fill>
      <patternFill patternType="solid">
        <fgColor rgb="FF006600"/>
        <bgColor indexed="64"/>
      </patternFill>
    </fill>
    <fill>
      <patternFill patternType="solid">
        <fgColor rgb="FFFFFFFF"/>
        <bgColor indexed="64"/>
      </patternFill>
    </fill>
    <fill>
      <patternFill patternType="solid">
        <fgColor rgb="FFECECEC"/>
        <bgColor indexed="64"/>
      </patternFill>
    </fill>
    <fill>
      <patternFill patternType="solid">
        <fgColor rgb="FFFF0000"/>
        <bgColor indexed="64"/>
      </patternFill>
    </fill>
    <fill>
      <patternFill patternType="solid">
        <fgColor rgb="FFD9E2F3"/>
        <bgColor indexed="64"/>
      </patternFill>
    </fill>
    <fill>
      <patternFill patternType="solid">
        <fgColor rgb="FF00B050"/>
        <bgColor indexed="64"/>
      </patternFill>
    </fill>
    <fill>
      <patternFill patternType="solid">
        <fgColor rgb="FFFFC7CE"/>
        <bgColor indexed="64"/>
      </patternFill>
    </fill>
    <fill>
      <patternFill patternType="solid">
        <fgColor rgb="FFA8D08D"/>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right style="medium">
        <color rgb="FF000000"/>
      </right>
      <top/>
      <bottom style="medium">
        <color rgb="FF000000"/>
      </bottom>
      <diagonal/>
    </border>
    <border>
      <left style="medium">
        <color rgb="FFCCCCCC"/>
      </left>
      <right style="medium">
        <color rgb="FF000000"/>
      </right>
      <top/>
      <bottom style="medium">
        <color rgb="FF000000"/>
      </bottom>
      <diagonal/>
    </border>
    <border>
      <left style="medium">
        <color rgb="FFCCCCCC"/>
      </left>
      <right/>
      <top/>
      <bottom style="medium">
        <color rgb="FF000000"/>
      </bottom>
      <diagonal/>
    </border>
    <border>
      <left/>
      <right style="medium">
        <color rgb="FF000000"/>
      </right>
      <top style="medium">
        <color rgb="FFCCCCCC"/>
      </top>
      <bottom/>
      <diagonal/>
    </border>
    <border>
      <left style="medium">
        <color rgb="FFCCCCCC"/>
      </left>
      <right style="medium">
        <color rgb="FF000000"/>
      </right>
      <top style="medium">
        <color rgb="FFCCCCCC"/>
      </top>
      <bottom/>
      <diagonal/>
    </border>
    <border>
      <left style="medium">
        <color rgb="FFCCCCCC"/>
      </left>
      <right/>
      <top style="medium">
        <color rgb="FFCCCCCC"/>
      </top>
      <bottom/>
      <diagonal/>
    </border>
  </borders>
  <cellStyleXfs count="2">
    <xf numFmtId="0" fontId="0" fillId="0" borderId="0"/>
    <xf numFmtId="9" fontId="1" fillId="0" borderId="0" applyFont="0" applyFill="0" applyBorder="0" applyAlignment="0" applyProtection="0"/>
  </cellStyleXfs>
  <cellXfs count="42">
    <xf numFmtId="0" fontId="0" fillId="0" borderId="0" xfId="0"/>
    <xf numFmtId="0" fontId="0" fillId="0" borderId="1" xfId="0" applyBorder="1"/>
    <xf numFmtId="20" fontId="0" fillId="0" borderId="0" xfId="0" applyNumberFormat="1"/>
    <xf numFmtId="0" fontId="4" fillId="2" borderId="1" xfId="0" applyFont="1" applyFill="1" applyBorder="1" applyAlignment="1">
      <alignment horizontal="centerContinuous" wrapText="1"/>
    </xf>
    <xf numFmtId="0" fontId="0" fillId="3" borderId="2" xfId="0" applyFill="1" applyBorder="1"/>
    <xf numFmtId="0" fontId="0" fillId="3" borderId="1" xfId="0" applyFill="1" applyBorder="1"/>
    <xf numFmtId="0" fontId="3" fillId="4" borderId="1" xfId="0" applyFont="1" applyFill="1" applyBorder="1"/>
    <xf numFmtId="2" fontId="0" fillId="0" borderId="1" xfId="0" applyNumberFormat="1" applyBorder="1"/>
    <xf numFmtId="0" fontId="4" fillId="5" borderId="1" xfId="0" applyFont="1" applyFill="1" applyBorder="1"/>
    <xf numFmtId="0" fontId="2" fillId="6" borderId="3" xfId="0" applyFont="1" applyFill="1" applyBorder="1"/>
    <xf numFmtId="0" fontId="2" fillId="6" borderId="2" xfId="0" applyFont="1" applyFill="1" applyBorder="1"/>
    <xf numFmtId="9" fontId="0" fillId="3" borderId="1" xfId="0" applyNumberFormat="1" applyFill="1" applyBorder="1"/>
    <xf numFmtId="164" fontId="0" fillId="0" borderId="1" xfId="0" applyNumberFormat="1" applyBorder="1"/>
    <xf numFmtId="165" fontId="4" fillId="5" borderId="1" xfId="1" applyNumberFormat="1" applyFont="1" applyFill="1" applyBorder="1"/>
    <xf numFmtId="166" fontId="0" fillId="3" borderId="2" xfId="0" applyNumberFormat="1" applyFill="1" applyBorder="1"/>
    <xf numFmtId="166" fontId="0" fillId="3" borderId="1" xfId="0" applyNumberFormat="1" applyFill="1" applyBorder="1"/>
    <xf numFmtId="0" fontId="6" fillId="8" borderId="4" xfId="0" applyFont="1" applyFill="1" applyBorder="1" applyAlignment="1">
      <alignment vertical="center" wrapText="1"/>
    </xf>
    <xf numFmtId="15" fontId="6" fillId="8" borderId="4" xfId="0" applyNumberFormat="1" applyFont="1" applyFill="1" applyBorder="1" applyAlignment="1">
      <alignment horizontal="right" vertical="center" wrapText="1"/>
    </xf>
    <xf numFmtId="0" fontId="6" fillId="8" borderId="4" xfId="0" applyFont="1" applyFill="1" applyBorder="1" applyAlignment="1">
      <alignment horizontal="right" vertical="center" wrapText="1"/>
    </xf>
    <xf numFmtId="0" fontId="6" fillId="9" borderId="4" xfId="0" applyFont="1" applyFill="1" applyBorder="1" applyAlignment="1">
      <alignment horizontal="right" vertical="center" wrapText="1"/>
    </xf>
    <xf numFmtId="0" fontId="6" fillId="10" borderId="4" xfId="0" applyFont="1" applyFill="1" applyBorder="1" applyAlignment="1">
      <alignment vertical="center" wrapText="1"/>
    </xf>
    <xf numFmtId="15" fontId="7" fillId="11" borderId="4" xfId="0" applyNumberFormat="1" applyFont="1" applyFill="1" applyBorder="1" applyAlignment="1">
      <alignment horizontal="right" vertical="center" wrapText="1"/>
    </xf>
    <xf numFmtId="0" fontId="6" fillId="10" borderId="4" xfId="0" applyFont="1" applyFill="1" applyBorder="1" applyAlignment="1">
      <alignment horizontal="right" vertical="center" wrapText="1"/>
    </xf>
    <xf numFmtId="15" fontId="6" fillId="10" borderId="4" xfId="0" applyNumberFormat="1" applyFont="1" applyFill="1" applyBorder="1" applyAlignment="1">
      <alignment horizontal="right" vertical="center" wrapText="1"/>
    </xf>
    <xf numFmtId="0" fontId="6" fillId="13" borderId="4" xfId="0" applyFont="1" applyFill="1" applyBorder="1" applyAlignment="1">
      <alignment horizontal="right" vertical="center" wrapText="1"/>
    </xf>
    <xf numFmtId="0" fontId="5" fillId="7" borderId="0" xfId="0" applyFont="1" applyFill="1" applyBorder="1" applyAlignment="1">
      <alignment horizontal="center" vertical="center" wrapText="1"/>
    </xf>
    <xf numFmtId="14" fontId="0" fillId="0" borderId="0" xfId="0" applyNumberFormat="1"/>
    <xf numFmtId="0" fontId="6" fillId="8" borderId="5" xfId="0" applyFont="1" applyFill="1" applyBorder="1" applyAlignment="1">
      <alignment vertical="center" wrapText="1"/>
    </xf>
    <xf numFmtId="0" fontId="6" fillId="10" borderId="5" xfId="0" applyFont="1" applyFill="1" applyBorder="1" applyAlignment="1">
      <alignment vertical="center" wrapText="1"/>
    </xf>
    <xf numFmtId="0" fontId="8" fillId="12" borderId="5" xfId="0" applyFont="1" applyFill="1" applyBorder="1" applyAlignment="1">
      <alignment vertical="center" wrapText="1"/>
    </xf>
    <xf numFmtId="0" fontId="0" fillId="8" borderId="6" xfId="0" applyFill="1" applyBorder="1" applyAlignment="1">
      <alignment vertical="center" wrapText="1"/>
    </xf>
    <xf numFmtId="0" fontId="6" fillId="10" borderId="6" xfId="0" applyFont="1" applyFill="1" applyBorder="1" applyAlignment="1">
      <alignment vertical="center" wrapText="1"/>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8" fillId="12" borderId="10" xfId="0" applyFont="1" applyFill="1" applyBorder="1" applyAlignment="1">
      <alignment vertical="center" wrapText="1"/>
    </xf>
    <xf numFmtId="15" fontId="6" fillId="8" borderId="11" xfId="0" applyNumberFormat="1" applyFont="1" applyFill="1" applyBorder="1" applyAlignment="1">
      <alignment horizontal="right" vertical="center" wrapText="1"/>
    </xf>
    <xf numFmtId="0" fontId="6" fillId="8" borderId="11" xfId="0" applyFont="1" applyFill="1" applyBorder="1" applyAlignment="1">
      <alignment vertical="center" wrapText="1"/>
    </xf>
    <xf numFmtId="0" fontId="6" fillId="8" borderId="11" xfId="0" applyFont="1" applyFill="1" applyBorder="1" applyAlignment="1">
      <alignment horizontal="right" vertical="center" wrapText="1"/>
    </xf>
    <xf numFmtId="0" fontId="6" fillId="9" borderId="11" xfId="0" applyFont="1" applyFill="1" applyBorder="1" applyAlignment="1">
      <alignment horizontal="right" vertical="center" wrapText="1"/>
    </xf>
    <xf numFmtId="0" fontId="0" fillId="8" borderId="12" xfId="0" applyFill="1" applyBorder="1" applyAlignment="1">
      <alignment vertical="center" wrapText="1"/>
    </xf>
    <xf numFmtId="22" fontId="0" fillId="0" borderId="0" xfId="0" applyNumberFormat="1"/>
  </cellXfs>
  <cellStyles count="2">
    <cellStyle name="Normal" xfId="0" builtinId="0"/>
    <cellStyle name="Percent" xfId="1" builtinId="5"/>
  </cellStyles>
  <dxfs count="10">
    <dxf>
      <font>
        <b/>
        <i val="0"/>
        <strike val="0"/>
        <condense val="0"/>
        <extend val="0"/>
        <outline val="0"/>
        <shadow val="0"/>
        <u val="none"/>
        <vertAlign val="baseline"/>
        <sz val="14"/>
        <color theme="1"/>
        <name val="Calibri"/>
        <scheme val="minor"/>
      </font>
      <fill>
        <patternFill patternType="solid">
          <fgColor indexed="64"/>
          <bgColor rgb="FFFFFFFF"/>
        </patternFill>
      </fill>
      <alignment horizontal="center" vertical="center" textRotation="0" wrapText="1" indent="0" justifyLastLine="0" shrinkToFit="0" readingOrder="0"/>
    </dxf>
    <dxf>
      <fill>
        <patternFill patternType="solid">
          <fgColor indexed="64"/>
          <bgColor rgb="FFECECEC"/>
        </patternFill>
      </fill>
      <alignment horizontal="general" vertical="center" textRotation="0" wrapText="1" indent="0" justifyLastLine="0" shrinkToFit="0" readingOrder="0"/>
      <border diagonalUp="0" diagonalDown="0">
        <left style="medium">
          <color rgb="FFCCCCCC"/>
        </left>
        <right/>
        <top style="medium">
          <color rgb="FFCCCCCC"/>
        </top>
        <bottom style="medium">
          <color rgb="FF000000"/>
        </bottom>
        <vertical/>
        <horizontal/>
      </border>
    </dxf>
    <dxf>
      <font>
        <b val="0"/>
        <i val="0"/>
        <strike val="0"/>
        <condense val="0"/>
        <extend val="0"/>
        <outline val="0"/>
        <shadow val="0"/>
        <u val="none"/>
        <vertAlign val="baseline"/>
        <sz val="12"/>
        <color theme="1"/>
        <name val="Calibri"/>
        <scheme val="minor"/>
      </font>
      <fill>
        <patternFill patternType="solid">
          <fgColor indexed="64"/>
          <bgColor rgb="FFA8D08D"/>
        </patternFill>
      </fill>
      <alignment horizontal="right" vertical="center"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2"/>
        <color theme="1"/>
        <name val="Calibri"/>
        <scheme val="minor"/>
      </font>
      <fill>
        <patternFill patternType="solid">
          <fgColor indexed="64"/>
          <bgColor rgb="FFECECEC"/>
        </patternFill>
      </fill>
      <alignment horizontal="right" vertical="center"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2"/>
        <color theme="1"/>
        <name val="Calibri"/>
        <scheme val="minor"/>
      </font>
      <fill>
        <patternFill patternType="solid">
          <fgColor indexed="64"/>
          <bgColor rgb="FFECECEC"/>
        </patternFill>
      </fill>
      <alignment horizontal="general" vertical="center"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2"/>
        <color theme="1"/>
        <name val="Calibri"/>
        <scheme val="minor"/>
      </font>
      <fill>
        <patternFill patternType="solid">
          <fgColor indexed="64"/>
          <bgColor rgb="FFECECEC"/>
        </patternFill>
      </fill>
      <alignment horizontal="general" vertical="center"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2"/>
        <color theme="1"/>
        <name val="Calibri"/>
        <scheme val="minor"/>
      </font>
      <numFmt numFmtId="20" formatCode="dd/mmm/yy"/>
      <fill>
        <patternFill patternType="solid">
          <fgColor indexed="64"/>
          <bgColor rgb="FFECECEC"/>
        </patternFill>
      </fill>
      <alignment horizontal="right" vertical="center"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border outline="0">
        <top style="medium">
          <color rgb="FFCCCCCC"/>
        </top>
      </border>
    </dxf>
    <dxf>
      <border outline="0">
        <bottom style="medium">
          <color rgb="FF000000"/>
        </bottom>
      </border>
    </dxf>
    <dxf>
      <border outline="0">
        <left style="medium">
          <color rgb="FFCCCCCC"/>
        </left>
        <right style="medium">
          <color rgb="FFCCCCCC"/>
        </right>
        <top style="medium">
          <color rgb="FFCCCCCC"/>
        </top>
        <bottom style="medium">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6</xdr:col>
      <xdr:colOff>1152525</xdr:colOff>
      <xdr:row>32</xdr:row>
      <xdr:rowOff>180975</xdr:rowOff>
    </xdr:from>
    <xdr:to>
      <xdr:col>13</xdr:col>
      <xdr:colOff>228600</xdr:colOff>
      <xdr:row>37</xdr:row>
      <xdr:rowOff>133350</xdr:rowOff>
    </xdr:to>
    <mc:AlternateContent xmlns:mc="http://schemas.openxmlformats.org/markup-compatibility/2006">
      <mc:Choice xmlns:sle15="http://schemas.microsoft.com/office/drawing/2012/slicer" Requires="sle15">
        <xdr:graphicFrame macro="">
          <xdr:nvGraphicFramePr>
            <xdr:cNvPr id="2"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858125" y="2828925"/>
              <a:ext cx="4362450" cy="9048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columnCount="7" rowHeight="241300"/>
</slicers>
</file>

<file path=xl/tables/table1.xml><?xml version="1.0" encoding="utf-8"?>
<table xmlns="http://schemas.openxmlformats.org/spreadsheetml/2006/main" id="1" name="Table1" displayName="Table1" ref="B3:H24" totalsRowShown="0" headerRowDxfId="0" headerRowBorderDxfId="8" tableBorderDxfId="9" totalsRowBorderDxfId="7">
  <autoFilter ref="B3:H24">
    <filterColumn colId="3">
      <filters>
        <filter val="Legal"/>
      </filters>
    </filterColumn>
  </autoFilter>
  <tableColumns count="7">
    <tableColumn id="1" name="Name"/>
    <tableColumn id="2" name="Joining Date" dataDxfId="6"/>
    <tableColumn id="3" name="Email Address" dataDxfId="5"/>
    <tableColumn id="4" name="Department" dataDxfId="4"/>
    <tableColumn id="5" name="Monthly Salary" dataDxfId="3"/>
    <tableColumn id="6" name="Yearly Salary" dataDxfId="2"/>
    <tableColumn id="7" name="Job Statu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M23"/>
  <sheetViews>
    <sheetView tabSelected="1" topLeftCell="A2" workbookViewId="0">
      <selection activeCell="J15" sqref="J15"/>
    </sheetView>
  </sheetViews>
  <sheetFormatPr defaultRowHeight="15" x14ac:dyDescent="0.25"/>
  <cols>
    <col min="3" max="3" width="19.140625" customWidth="1"/>
    <col min="4" max="4" width="19.85546875" customWidth="1"/>
    <col min="5" max="5" width="14.28515625" customWidth="1"/>
    <col min="6" max="6" width="16.28515625" customWidth="1"/>
    <col min="7" max="7" width="17.140625" customWidth="1"/>
    <col min="10" max="10" width="15.5703125" bestFit="1" customWidth="1"/>
  </cols>
  <sheetData>
    <row r="4" spans="3:13" x14ac:dyDescent="0.25">
      <c r="C4" s="3" t="s">
        <v>0</v>
      </c>
      <c r="D4" s="3" t="s">
        <v>1</v>
      </c>
      <c r="F4" s="4" t="s">
        <v>14</v>
      </c>
      <c r="G4" s="14">
        <v>20</v>
      </c>
    </row>
    <row r="5" spans="3:13" x14ac:dyDescent="0.25">
      <c r="C5" s="4">
        <v>0</v>
      </c>
      <c r="D5" s="4" t="s">
        <v>2</v>
      </c>
      <c r="F5" s="5" t="s">
        <v>15</v>
      </c>
      <c r="G5" s="15">
        <v>25</v>
      </c>
    </row>
    <row r="6" spans="3:13" x14ac:dyDescent="0.25">
      <c r="C6" s="5">
        <v>0.65</v>
      </c>
      <c r="D6" s="5" t="s">
        <v>3</v>
      </c>
      <c r="F6" s="5" t="s">
        <v>16</v>
      </c>
      <c r="G6" s="15">
        <v>15</v>
      </c>
    </row>
    <row r="7" spans="3:13" x14ac:dyDescent="0.25">
      <c r="C7" s="5">
        <v>0.75</v>
      </c>
      <c r="D7" s="5" t="s">
        <v>4</v>
      </c>
      <c r="F7" s="5" t="s">
        <v>17</v>
      </c>
      <c r="G7" s="15">
        <v>15</v>
      </c>
    </row>
    <row r="8" spans="3:13" x14ac:dyDescent="0.25">
      <c r="C8" s="5">
        <v>0.85</v>
      </c>
      <c r="D8" s="5" t="s">
        <v>5</v>
      </c>
      <c r="F8" s="5" t="s">
        <v>18</v>
      </c>
      <c r="G8" s="15">
        <v>16</v>
      </c>
    </row>
    <row r="9" spans="3:13" x14ac:dyDescent="0.25">
      <c r="C9" s="5">
        <v>0.95</v>
      </c>
      <c r="D9" s="5" t="s">
        <v>6</v>
      </c>
      <c r="L9">
        <v>1</v>
      </c>
      <c r="M9">
        <v>1</v>
      </c>
    </row>
    <row r="10" spans="3:13" x14ac:dyDescent="0.25">
      <c r="F10" s="6" t="s">
        <v>19</v>
      </c>
      <c r="G10" s="6" t="s">
        <v>20</v>
      </c>
      <c r="L10">
        <v>2</v>
      </c>
      <c r="M10">
        <v>2</v>
      </c>
    </row>
    <row r="11" spans="3:13" x14ac:dyDescent="0.25">
      <c r="C11" s="6" t="s">
        <v>7</v>
      </c>
      <c r="D11" s="6" t="s">
        <v>8</v>
      </c>
      <c r="F11" s="7" t="s">
        <v>18</v>
      </c>
      <c r="G11" s="8">
        <f>VLOOKUP(F11,F4:G8,2,FALSE)</f>
        <v>16</v>
      </c>
      <c r="I11" s="2"/>
      <c r="L11">
        <v>3</v>
      </c>
      <c r="M11">
        <v>3</v>
      </c>
    </row>
    <row r="12" spans="3:13" x14ac:dyDescent="0.25">
      <c r="C12" s="7">
        <v>0.99</v>
      </c>
      <c r="D12" s="8" t="str">
        <f>VLOOKUP(C12,C4:D9,2,TRUE)</f>
        <v>A</v>
      </c>
      <c r="F12" s="1"/>
      <c r="L12">
        <v>4</v>
      </c>
      <c r="M12">
        <v>4</v>
      </c>
    </row>
    <row r="13" spans="3:13" x14ac:dyDescent="0.25">
      <c r="D13" t="str">
        <f>LOOKUP(C12,C5:C9,D5:D9)</f>
        <v>A</v>
      </c>
      <c r="J13" s="2">
        <v>0.44930555555555557</v>
      </c>
      <c r="L13">
        <v>5</v>
      </c>
      <c r="M13">
        <v>5</v>
      </c>
    </row>
    <row r="14" spans="3:13" x14ac:dyDescent="0.25">
      <c r="F14">
        <v>0.8</v>
      </c>
      <c r="G14" t="str">
        <f>VLOOKUP(F14,C5:D9,2,TRUE)</f>
        <v>C</v>
      </c>
      <c r="L14">
        <v>6</v>
      </c>
      <c r="M14">
        <v>6</v>
      </c>
    </row>
    <row r="15" spans="3:13" x14ac:dyDescent="0.25">
      <c r="C15" s="9" t="s">
        <v>9</v>
      </c>
      <c r="D15" s="10" t="s">
        <v>10</v>
      </c>
      <c r="F15" t="str">
        <f>LOOKUP(C12,C5:C9,D5:D9)</f>
        <v>A</v>
      </c>
      <c r="G15" t="s">
        <v>21</v>
      </c>
    </row>
    <row r="16" spans="3:13" x14ac:dyDescent="0.25">
      <c r="C16" s="5">
        <v>0</v>
      </c>
      <c r="D16" s="11">
        <v>0.01</v>
      </c>
      <c r="J16" s="41">
        <f ca="1">NOW()</f>
        <v>44980.816779513887</v>
      </c>
    </row>
    <row r="17" spans="3:7" x14ac:dyDescent="0.25">
      <c r="C17" s="5">
        <v>30</v>
      </c>
      <c r="D17" s="11">
        <v>0.02</v>
      </c>
    </row>
    <row r="18" spans="3:7" x14ac:dyDescent="0.25">
      <c r="C18" s="5">
        <v>60</v>
      </c>
      <c r="D18" s="11">
        <v>0.03</v>
      </c>
      <c r="G18" t="e">
        <f>VLOOKUP($F4,$A$4:$C$16,COLUMN(B2),0)</f>
        <v>#N/A</v>
      </c>
    </row>
    <row r="19" spans="3:7" x14ac:dyDescent="0.25">
      <c r="C19" s="5">
        <v>90</v>
      </c>
      <c r="D19" s="11">
        <v>0.05</v>
      </c>
    </row>
    <row r="21" spans="3:7" x14ac:dyDescent="0.25">
      <c r="C21" s="6" t="str">
        <f>C15</f>
        <v>Days Late</v>
      </c>
      <c r="D21" s="6" t="s">
        <v>11</v>
      </c>
      <c r="E21" s="6" t="s">
        <v>12</v>
      </c>
    </row>
    <row r="22" spans="3:7" x14ac:dyDescent="0.25">
      <c r="C22" s="1">
        <v>89</v>
      </c>
      <c r="D22" s="12">
        <v>500</v>
      </c>
      <c r="E22" s="13">
        <f>VLOOKUP(C22,C16:D19,2,TRUE)*D22</f>
        <v>15</v>
      </c>
    </row>
    <row r="23" spans="3:7" x14ac:dyDescent="0.25">
      <c r="E23"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4"/>
  <sheetViews>
    <sheetView topLeftCell="A3" workbookViewId="0">
      <selection activeCell="B3" sqref="B3:H24"/>
    </sheetView>
  </sheetViews>
  <sheetFormatPr defaultRowHeight="15" x14ac:dyDescent="0.25"/>
  <cols>
    <col min="1" max="1" width="5.28515625" customWidth="1"/>
    <col min="2" max="2" width="14.140625" customWidth="1"/>
    <col min="3" max="3" width="17.5703125" customWidth="1"/>
    <col min="4" max="4" width="26.28515625" customWidth="1"/>
    <col min="5" max="5" width="17" customWidth="1"/>
    <col min="6" max="6" width="20.28515625" customWidth="1"/>
    <col min="7" max="7" width="17.7109375" customWidth="1"/>
    <col min="8" max="8" width="14.5703125" customWidth="1"/>
    <col min="11" max="11" width="10.42578125" bestFit="1" customWidth="1"/>
  </cols>
  <sheetData>
    <row r="3" spans="2:15" ht="25.5" customHeight="1" thickBot="1" x14ac:dyDescent="0.3">
      <c r="B3" s="32" t="s">
        <v>22</v>
      </c>
      <c r="C3" s="33" t="s">
        <v>23</v>
      </c>
      <c r="D3" s="33" t="s">
        <v>24</v>
      </c>
      <c r="E3" s="33" t="s">
        <v>25</v>
      </c>
      <c r="F3" s="33" t="s">
        <v>26</v>
      </c>
      <c r="G3" s="33" t="s">
        <v>27</v>
      </c>
      <c r="H3" s="34" t="s">
        <v>28</v>
      </c>
      <c r="K3" s="25" t="s">
        <v>34</v>
      </c>
    </row>
    <row r="4" spans="2:15" ht="24" hidden="1" customHeight="1" thickBot="1" x14ac:dyDescent="0.3">
      <c r="B4" s="27" t="s">
        <v>29</v>
      </c>
      <c r="C4" s="17">
        <v>44777</v>
      </c>
      <c r="D4" s="16" t="s">
        <v>30</v>
      </c>
      <c r="E4" s="16" t="s">
        <v>31</v>
      </c>
      <c r="F4" s="18" t="s">
        <v>32</v>
      </c>
      <c r="G4" s="19" t="s">
        <v>33</v>
      </c>
      <c r="H4" s="30"/>
      <c r="K4" s="26">
        <f>VLOOKUP($K3,$B$3:$H$24,COLUMN(B4),0)</f>
        <v>44593</v>
      </c>
      <c r="L4" t="str">
        <f t="shared" ref="L4:O4" si="0">VLOOKUP($K3,$B$3:$H$24,COLUMN(C4),0)</f>
        <v>Lana@demomail.com</v>
      </c>
      <c r="M4" t="str">
        <f t="shared" si="0"/>
        <v>Accounting</v>
      </c>
      <c r="N4" t="str">
        <f t="shared" si="0"/>
        <v>$3,125</v>
      </c>
      <c r="O4" t="str">
        <f t="shared" si="0"/>
        <v>$37,500</v>
      </c>
    </row>
    <row r="5" spans="2:15" ht="24" hidden="1" customHeight="1" thickBot="1" x14ac:dyDescent="0.3">
      <c r="B5" s="28" t="s">
        <v>34</v>
      </c>
      <c r="C5" s="21">
        <v>44593</v>
      </c>
      <c r="D5" s="20" t="s">
        <v>35</v>
      </c>
      <c r="E5" s="20" t="s">
        <v>31</v>
      </c>
      <c r="F5" s="22" t="s">
        <v>32</v>
      </c>
      <c r="G5" s="19" t="s">
        <v>33</v>
      </c>
      <c r="H5" s="31" t="s">
        <v>36</v>
      </c>
    </row>
    <row r="6" spans="2:15" ht="22.5" hidden="1" customHeight="1" thickBot="1" x14ac:dyDescent="0.3">
      <c r="B6" s="29" t="s">
        <v>37</v>
      </c>
      <c r="C6" s="17">
        <v>44713</v>
      </c>
      <c r="D6" s="16" t="s">
        <v>38</v>
      </c>
      <c r="E6" s="16" t="s">
        <v>39</v>
      </c>
      <c r="F6" s="18" t="s">
        <v>40</v>
      </c>
      <c r="G6" s="19" t="s">
        <v>41</v>
      </c>
      <c r="H6" s="30"/>
    </row>
    <row r="7" spans="2:15" ht="35.25" hidden="1" customHeight="1" thickBot="1" x14ac:dyDescent="0.3">
      <c r="B7" s="29" t="s">
        <v>42</v>
      </c>
      <c r="C7" s="23">
        <v>44757</v>
      </c>
      <c r="D7" s="20" t="s">
        <v>43</v>
      </c>
      <c r="E7" s="20" t="s">
        <v>39</v>
      </c>
      <c r="F7" s="22" t="s">
        <v>40</v>
      </c>
      <c r="G7" s="19" t="s">
        <v>41</v>
      </c>
      <c r="H7" s="31"/>
    </row>
    <row r="8" spans="2:15" ht="27" hidden="1" customHeight="1" thickBot="1" x14ac:dyDescent="0.3">
      <c r="B8" s="29" t="s">
        <v>44</v>
      </c>
      <c r="C8" s="17">
        <v>44652</v>
      </c>
      <c r="D8" s="16" t="s">
        <v>45</v>
      </c>
      <c r="E8" s="16" t="s">
        <v>39</v>
      </c>
      <c r="F8" s="18" t="s">
        <v>40</v>
      </c>
      <c r="G8" s="19" t="s">
        <v>41</v>
      </c>
      <c r="H8" s="30"/>
    </row>
    <row r="9" spans="2:15" ht="22.5" hidden="1" customHeight="1" thickBot="1" x14ac:dyDescent="0.3">
      <c r="B9" s="28" t="s">
        <v>46</v>
      </c>
      <c r="C9" s="23">
        <v>44652</v>
      </c>
      <c r="D9" s="20" t="s">
        <v>47</v>
      </c>
      <c r="E9" s="20" t="s">
        <v>39</v>
      </c>
      <c r="F9" s="22" t="s">
        <v>40</v>
      </c>
      <c r="G9" s="19" t="s">
        <v>41</v>
      </c>
      <c r="H9" s="31"/>
    </row>
    <row r="10" spans="2:15" ht="20.25" hidden="1" customHeight="1" thickBot="1" x14ac:dyDescent="0.3">
      <c r="B10" s="27" t="s">
        <v>48</v>
      </c>
      <c r="C10" s="21">
        <v>44561</v>
      </c>
      <c r="D10" s="16" t="s">
        <v>49</v>
      </c>
      <c r="E10" s="16" t="s">
        <v>50</v>
      </c>
      <c r="F10" s="18" t="s">
        <v>51</v>
      </c>
      <c r="G10" s="24" t="s">
        <v>52</v>
      </c>
      <c r="H10" s="30" t="s">
        <v>36</v>
      </c>
    </row>
    <row r="11" spans="2:15" ht="32.25" hidden="1" thickBot="1" x14ac:dyDescent="0.3">
      <c r="B11" s="28" t="s">
        <v>53</v>
      </c>
      <c r="C11" s="23">
        <v>44668</v>
      </c>
      <c r="D11" s="20" t="s">
        <v>54</v>
      </c>
      <c r="E11" s="20" t="s">
        <v>50</v>
      </c>
      <c r="F11" s="22" t="s">
        <v>51</v>
      </c>
      <c r="G11" s="24" t="s">
        <v>52</v>
      </c>
      <c r="H11" s="31"/>
    </row>
    <row r="12" spans="2:15" ht="16.5" thickBot="1" x14ac:dyDescent="0.3">
      <c r="B12" s="27" t="s">
        <v>55</v>
      </c>
      <c r="C12" s="21">
        <v>44575</v>
      </c>
      <c r="D12" s="16" t="s">
        <v>56</v>
      </c>
      <c r="E12" s="16" t="s">
        <v>57</v>
      </c>
      <c r="F12" s="18" t="s">
        <v>58</v>
      </c>
      <c r="G12" s="24" t="s">
        <v>59</v>
      </c>
      <c r="H12" s="30" t="s">
        <v>36</v>
      </c>
    </row>
    <row r="13" spans="2:15" ht="16.5" thickBot="1" x14ac:dyDescent="0.3">
      <c r="B13" s="28" t="s">
        <v>60</v>
      </c>
      <c r="C13" s="23">
        <v>44744</v>
      </c>
      <c r="D13" s="20" t="s">
        <v>61</v>
      </c>
      <c r="E13" s="20" t="s">
        <v>57</v>
      </c>
      <c r="F13" s="22" t="s">
        <v>58</v>
      </c>
      <c r="G13" s="24" t="s">
        <v>59</v>
      </c>
      <c r="H13" s="31"/>
    </row>
    <row r="14" spans="2:15" ht="16.5" hidden="1" thickBot="1" x14ac:dyDescent="0.3">
      <c r="B14" s="27" t="s">
        <v>62</v>
      </c>
      <c r="C14" s="17">
        <v>44621</v>
      </c>
      <c r="D14" s="16" t="s">
        <v>63</v>
      </c>
      <c r="E14" s="16" t="s">
        <v>64</v>
      </c>
      <c r="F14" s="18" t="s">
        <v>65</v>
      </c>
      <c r="G14" s="19" t="s">
        <v>66</v>
      </c>
      <c r="H14" s="30" t="s">
        <v>36</v>
      </c>
    </row>
    <row r="15" spans="2:15" ht="16.5" hidden="1" thickBot="1" x14ac:dyDescent="0.3">
      <c r="B15" s="28" t="s">
        <v>67</v>
      </c>
      <c r="C15" s="23">
        <v>44621</v>
      </c>
      <c r="D15" s="20" t="s">
        <v>68</v>
      </c>
      <c r="E15" s="20" t="s">
        <v>64</v>
      </c>
      <c r="F15" s="22" t="s">
        <v>65</v>
      </c>
      <c r="G15" s="19" t="s">
        <v>66</v>
      </c>
      <c r="H15" s="31" t="s">
        <v>36</v>
      </c>
    </row>
    <row r="16" spans="2:15" ht="16.5" hidden="1" thickBot="1" x14ac:dyDescent="0.3">
      <c r="B16" s="27" t="s">
        <v>69</v>
      </c>
      <c r="C16" s="17">
        <v>44621</v>
      </c>
      <c r="D16" s="16" t="s">
        <v>70</v>
      </c>
      <c r="E16" s="16" t="s">
        <v>64</v>
      </c>
      <c r="F16" s="18" t="s">
        <v>65</v>
      </c>
      <c r="G16" s="19" t="s">
        <v>66</v>
      </c>
      <c r="H16" s="30" t="s">
        <v>36</v>
      </c>
    </row>
    <row r="17" spans="2:8" ht="16.5" hidden="1" thickBot="1" x14ac:dyDescent="0.3">
      <c r="B17" s="28" t="s">
        <v>71</v>
      </c>
      <c r="C17" s="21">
        <v>44575</v>
      </c>
      <c r="D17" s="20" t="s">
        <v>72</v>
      </c>
      <c r="E17" s="20" t="s">
        <v>64</v>
      </c>
      <c r="F17" s="22" t="s">
        <v>65</v>
      </c>
      <c r="G17" s="19" t="s">
        <v>66</v>
      </c>
      <c r="H17" s="31" t="s">
        <v>36</v>
      </c>
    </row>
    <row r="18" spans="2:8" ht="16.5" hidden="1" thickBot="1" x14ac:dyDescent="0.3">
      <c r="B18" s="27" t="s">
        <v>73</v>
      </c>
      <c r="C18" s="21">
        <v>44593</v>
      </c>
      <c r="D18" s="16" t="s">
        <v>74</v>
      </c>
      <c r="E18" s="16" t="s">
        <v>75</v>
      </c>
      <c r="F18" s="18" t="s">
        <v>76</v>
      </c>
      <c r="G18" s="24" t="s">
        <v>77</v>
      </c>
      <c r="H18" s="30" t="s">
        <v>36</v>
      </c>
    </row>
    <row r="19" spans="2:8" ht="16.5" hidden="1" thickBot="1" x14ac:dyDescent="0.3">
      <c r="B19" s="28" t="s">
        <v>78</v>
      </c>
      <c r="C19" s="23">
        <v>44621</v>
      </c>
      <c r="D19" s="20" t="s">
        <v>79</v>
      </c>
      <c r="E19" s="20" t="s">
        <v>75</v>
      </c>
      <c r="F19" s="22" t="s">
        <v>76</v>
      </c>
      <c r="G19" s="24" t="s">
        <v>77</v>
      </c>
      <c r="H19" s="31" t="s">
        <v>36</v>
      </c>
    </row>
    <row r="20" spans="2:8" ht="16.5" hidden="1" thickBot="1" x14ac:dyDescent="0.3">
      <c r="B20" s="27" t="s">
        <v>80</v>
      </c>
      <c r="C20" s="17">
        <v>44777</v>
      </c>
      <c r="D20" s="16" t="s">
        <v>81</v>
      </c>
      <c r="E20" s="16" t="s">
        <v>75</v>
      </c>
      <c r="F20" s="18" t="s">
        <v>76</v>
      </c>
      <c r="G20" s="24" t="s">
        <v>77</v>
      </c>
      <c r="H20" s="30"/>
    </row>
    <row r="21" spans="2:8" ht="16.5" hidden="1" thickBot="1" x14ac:dyDescent="0.3">
      <c r="B21" s="28" t="s">
        <v>82</v>
      </c>
      <c r="C21" s="21">
        <v>44561</v>
      </c>
      <c r="D21" s="20" t="s">
        <v>83</v>
      </c>
      <c r="E21" s="20" t="s">
        <v>75</v>
      </c>
      <c r="F21" s="22" t="s">
        <v>76</v>
      </c>
      <c r="G21" s="24" t="s">
        <v>77</v>
      </c>
      <c r="H21" s="31" t="s">
        <v>36</v>
      </c>
    </row>
    <row r="22" spans="2:8" ht="16.5" hidden="1" thickBot="1" x14ac:dyDescent="0.3">
      <c r="B22" s="27" t="s">
        <v>84</v>
      </c>
      <c r="C22" s="17">
        <v>44635</v>
      </c>
      <c r="D22" s="16" t="s">
        <v>85</v>
      </c>
      <c r="E22" s="16" t="s">
        <v>75</v>
      </c>
      <c r="F22" s="18" t="s">
        <v>76</v>
      </c>
      <c r="G22" s="24" t="s">
        <v>77</v>
      </c>
      <c r="H22" s="30"/>
    </row>
    <row r="23" spans="2:8" ht="16.5" hidden="1" thickBot="1" x14ac:dyDescent="0.3">
      <c r="B23" s="29" t="s">
        <v>86</v>
      </c>
      <c r="C23" s="21">
        <v>44564</v>
      </c>
      <c r="D23" s="20" t="s">
        <v>87</v>
      </c>
      <c r="E23" s="20" t="s">
        <v>88</v>
      </c>
      <c r="F23" s="22" t="s">
        <v>89</v>
      </c>
      <c r="G23" s="19" t="s">
        <v>90</v>
      </c>
      <c r="H23" s="31" t="s">
        <v>36</v>
      </c>
    </row>
    <row r="24" spans="2:8" ht="15.75" hidden="1" x14ac:dyDescent="0.25">
      <c r="B24" s="35" t="s">
        <v>91</v>
      </c>
      <c r="C24" s="36">
        <v>44635</v>
      </c>
      <c r="D24" s="37" t="s">
        <v>92</v>
      </c>
      <c r="E24" s="37" t="s">
        <v>88</v>
      </c>
      <c r="F24" s="38" t="s">
        <v>89</v>
      </c>
      <c r="G24" s="39" t="s">
        <v>90</v>
      </c>
      <c r="H24" s="40"/>
    </row>
  </sheetData>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b c c f 6 d c e - a e 4 5 - 4 7 2 3 - a 7 2 1 - f 5 5 a f 3 9 c f e 3 9 "   x m l n s = " h t t p : / / s c h e m a s . m i c r o s o f t . c o m / D a t a M a s h u p " > A A A A A B s D A A B Q S w M E F A A C A A g A I p d T V j 8 h c M a r A A A A + g A A A B I A H A B D b 2 5 m a W c v U G F j a 2 F n Z S 5 4 b W w g o h g A K K A U A A A A A A A A A A A A A A A A A A A A A A A A A A A A h Y / N C o J A F I V f R W b v n R / R S q 7 j o l W Q E Q T R V q Z J h 3 Q M H d N 3 a 9 E j 9 Q o F Z b R r d 8 7 H t z j n c b t j O t a V d 9 V t Z x q b E A 6 M e N q q 5 m h s k Z D e n f w 5 S S V u c 3 X O C + 2 9 Z N v F Y 3 d M S O n c J a Z 0 G A Y Y A m j a g g r G O D 1 k 6 5 0 q d Z 2 T r 2 z + y 7 6 x n c u t 0 k T i / j 1 G C o g E h E I I m D G O d M K Y G T t l D i E E Y h E B Q / q D c d l X r m + 1 1 N Z f b Z B O F e n n h 3 w C U E s D B B Q A A g A I A C K X U 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l 1 N W K I p H u A 4 A A A A R A A A A E w A c A E Z v c m 1 1 b G F z L 1 N l Y 3 R p b 2 4 x L m 0 g o h g A K K A U A A A A A A A A A A A A A A A A A A A A A A A A A A A A K 0 5 N L s n M z 1 M I h t C G 1 g B Q S w E C L Q A U A A I A C A A i l 1 N W P y F w x q s A A A D 6 A A A A E g A A A A A A A A A A A A A A A A A A A A A A Q 2 9 u Z m l n L 1 B h Y 2 t h Z 2 U u e G 1 s U E s B A i 0 A F A A C A A g A I p d T V g / K 6 a u k A A A A 6 Q A A A B M A A A A A A A A A A A A A A A A A 9 w A A A F t D b 2 5 0 Z W 5 0 X 1 R 5 c G V z X S 5 4 b W x Q S w E C L Q A U A A I A C A A i l 1 N W 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A x o b 8 h z i k C v M D m 9 3 q X y 1 w A A A A A C A A A A A A A Q Z g A A A A E A A C A A A A C b f i Q C I A T C 9 b z P m I o d N V O E 4 Z K 1 0 J y / a u q 0 i I V I x m l + R A A A A A A O g A A A A A I A A C A A A A C Y J z b i g s D j j Z + s D T p W 2 f p N k o T p u s y c x q C S x 3 s Z G A Q S N V A A A A D z q E r 0 h C R B M / c V S J + F t d / d q i i C v 2 t Q k r E I h F R z P U m T i d g l 5 0 Y u z f N L 1 v t B m M / h G n 7 g w X L N P C d 5 2 p Q b H g 2 c 9 L H 6 0 L j g x Q y J v h q y X 4 e 1 S 0 T p o U A A A A D A 1 S 6 Z 6 7 G I 0 s + j 3 K 2 0 Y 1 s b W + H h c y U M 6 l M O 9 2 K 7 w h O f 9 M f S n 0 5 3 b 7 + h x P b s O X I l y i R L j E T w M P W s p S Z Y i G c e O s 6 8 < / D a t a M a s h u p > 
</file>

<file path=customXml/itemProps1.xml><?xml version="1.0" encoding="utf-8"?>
<ds:datastoreItem xmlns:ds="http://schemas.openxmlformats.org/officeDocument/2006/customXml" ds:itemID="{3EA46485-70AB-4606-A486-D46AC5FB7FA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Moorche 30 DVDs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 www.Win2Farsi.com</dc:creator>
  <cp:lastModifiedBy>MRT www.Win2Farsi.com</cp:lastModifiedBy>
  <dcterms:created xsi:type="dcterms:W3CDTF">2023-02-19T12:31:33Z</dcterms:created>
  <dcterms:modified xsi:type="dcterms:W3CDTF">2023-02-23T14:13:40Z</dcterms:modified>
</cp:coreProperties>
</file>