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 SRIVASTAVA\Desktop\"/>
    </mc:Choice>
  </mc:AlternateContent>
  <xr:revisionPtr revIDLastSave="0" documentId="13_ncr:1_{08C8A32D-7DE4-4E57-97D3-D8A86BB24283}" xr6:coauthVersionLast="47" xr6:coauthVersionMax="47" xr10:uidLastSave="{00000000-0000-0000-0000-000000000000}"/>
  <bookViews>
    <workbookView xWindow="-110" yWindow="-110" windowWidth="19420" windowHeight="11500" activeTab="1" xr2:uid="{67ED8E8D-C128-4524-8DCE-B24C8BCF3675}"/>
  </bookViews>
  <sheets>
    <sheet name="Data" sheetId="1" r:id="rId1"/>
    <sheet name="Scorecard" sheetId="2" r:id="rId2"/>
  </sheets>
  <definedNames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E6" i="2"/>
  <c r="D6" i="2"/>
  <c r="E5" i="2"/>
  <c r="D9" i="2"/>
  <c r="D5" i="2"/>
  <c r="E9" i="2"/>
  <c r="E11" i="2" l="1"/>
  <c r="G5" i="2"/>
  <c r="D7" i="2"/>
  <c r="D11" i="2"/>
  <c r="G11" i="2" s="1"/>
  <c r="G9" i="2"/>
  <c r="E7" i="2"/>
  <c r="G6" i="2"/>
  <c r="G10" i="2"/>
  <c r="G7" i="2" l="1"/>
</calcChain>
</file>

<file path=xl/sharedStrings.xml><?xml version="1.0" encoding="utf-8"?>
<sst xmlns="http://schemas.openxmlformats.org/spreadsheetml/2006/main" count="66" uniqueCount="24">
  <si>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</si>
  <si>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</si>
  <si>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</si>
  <si>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</si>
  <si>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</si>
  <si>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</si>
  <si>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</si>
  <si>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</si>
  <si>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Sales(Lag)</t>
  </si>
  <si>
    <t>Revenue/Win</t>
  </si>
  <si>
    <t>Marketing(Lead)</t>
  </si>
  <si>
    <t>Revenue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</si>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</sst>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 * #,##0_ ;_ * \-#,##0_ ;_ * &quot;-&quot;??_ ;_ @_ "/>
    <numFmt numFmtId="167" formatCode="_-[$$-409]* #,##0.0_ ;_-[$$-409]* \-#,##0.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6" fillId="0" borderId="0" xfId="0" applyFont="1" applyAlignment="1">
      <alignment horizontal="left" indent="1"/>
    </xf>
    <xf numFmtId="0" fontId="5" fillId="4" borderId="2" xfId="0" applyFont="1" applyFill="1" applyBorder="1"/>
    <xf numFmtId="165" fontId="0" fillId="0" borderId="2" xfId="0" applyNumberFormat="1" applyBorder="1"/>
    <xf numFmtId="166" fontId="0" fillId="0" borderId="2" xfId="1" applyNumberFormat="1" applyFont="1" applyBorder="1"/>
    <xf numFmtId="0" fontId="5" fillId="4" borderId="4" xfId="0" applyFont="1" applyFill="1" applyBorder="1"/>
    <xf numFmtId="165" fontId="0" fillId="0" borderId="5" xfId="0" applyNumberFormat="1" applyBorder="1"/>
    <xf numFmtId="165" fontId="0" fillId="0" borderId="6" xfId="0" applyNumberFormat="1" applyBorder="1"/>
    <xf numFmtId="0" fontId="7" fillId="4" borderId="7" xfId="0" applyFont="1" applyFill="1" applyBorder="1" applyAlignment="1">
      <alignment horizontal="left" indent="1"/>
    </xf>
    <xf numFmtId="166" fontId="0" fillId="0" borderId="8" xfId="1" applyNumberFormat="1" applyFont="1" applyBorder="1"/>
    <xf numFmtId="0" fontId="7" fillId="4" borderId="9" xfId="0" applyFont="1" applyFill="1" applyBorder="1" applyAlignment="1">
      <alignment horizontal="left" indent="1"/>
    </xf>
    <xf numFmtId="167" fontId="0" fillId="0" borderId="10" xfId="0" applyNumberFormat="1" applyBorder="1"/>
    <xf numFmtId="167" fontId="0" fillId="0" borderId="11" xfId="0" applyNumberFormat="1" applyBorder="1"/>
    <xf numFmtId="0" fontId="5" fillId="4" borderId="5" xfId="0" applyFont="1" applyFill="1" applyBorder="1"/>
    <xf numFmtId="0" fontId="5" fillId="4" borderId="6" xfId="0" applyFont="1" applyFill="1" applyBorder="1"/>
    <xf numFmtId="0" fontId="5" fillId="4" borderId="8" xfId="0" applyFont="1" applyFill="1" applyBorder="1"/>
    <xf numFmtId="0" fontId="5" fillId="4" borderId="7" xfId="0" applyFont="1" applyFill="1" applyBorder="1"/>
    <xf numFmtId="165" fontId="0" fillId="0" borderId="8" xfId="0" applyNumberFormat="1" applyBorder="1"/>
    <xf numFmtId="9" fontId="0" fillId="0" borderId="13" xfId="2" applyFont="1" applyBorder="1"/>
    <xf numFmtId="9" fontId="0" fillId="0" borderId="14" xfId="2" applyFont="1" applyBorder="1"/>
    <xf numFmtId="9" fontId="0" fillId="0" borderId="12" xfId="2" applyFont="1" applyBorder="1"/>
    <xf numFmtId="0" fontId="4" fillId="3" borderId="1" xfId="4"/>
    <xf numFmtId="0" fontId="3" fillId="2" borderId="1" xfId="3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4CDC-BEAF-4E1D-B317-C7BCD7F51422}">
  <dimension ref="A1:H18"/>
  <sheetViews>
    <sheetView workbookViewId="0">
      <selection activeCell="J22" sqref="J22"/>
    </sheetView>
  </sheetViews>
  <sheetFormatPr defaultRowHeight="14.5" x14ac:dyDescent="0.35"/>
  <cols>
    <col min="3" max="3" width="13.453125" bestFit="1" customWidth="1"/>
    <col min="5" max="5" width="12.1796875" bestFit="1" customWidth="1"/>
    <col min="6" max="6" width="12.36328125" bestFit="1" customWidth="1"/>
    <col min="8" max="8" width="12.08984375" bestFit="1" customWidth="1"/>
  </cols>
  <sheetData>
    <row r="1" spans="1:8" x14ac:dyDescent="0.35">
      <c r="C1" s="26" t="s">
        <v>8</v>
      </c>
      <c r="D1" s="26"/>
      <c r="E1" s="26"/>
      <c r="F1" s="26" t="s">
        <v>10</v>
      </c>
      <c r="G1" s="26"/>
      <c r="H1" s="26"/>
    </row>
    <row r="2" spans="1:8" x14ac:dyDescent="0.35">
      <c r="A2" t="s">
        <v>0</v>
      </c>
      <c r="B2" t="s">
        <v>13</v>
      </c>
      <c r="C2" t="s">
        <v>11</v>
      </c>
      <c r="D2" t="s">
        <v>7</v>
      </c>
      <c r="E2" t="s">
        <v>9</v>
      </c>
      <c r="F2" t="s">
        <v>5</v>
      </c>
      <c r="G2" t="s">
        <v>6</v>
      </c>
      <c r="H2" t="s">
        <v>12</v>
      </c>
    </row>
    <row r="3" spans="1:8" x14ac:dyDescent="0.35">
      <c r="A3" t="s">
        <v>1</v>
      </c>
      <c r="B3" t="s">
        <v>14</v>
      </c>
      <c r="C3" s="2">
        <v>70025.83</v>
      </c>
      <c r="D3" s="3">
        <v>116</v>
      </c>
      <c r="E3" s="1">
        <v>603.67094827586209</v>
      </c>
      <c r="F3" s="1">
        <v>368557</v>
      </c>
      <c r="G3">
        <v>777</v>
      </c>
      <c r="H3" s="1">
        <v>474.33333333333331</v>
      </c>
    </row>
    <row r="4" spans="1:8" x14ac:dyDescent="0.35">
      <c r="A4" t="s">
        <v>2</v>
      </c>
      <c r="B4" t="s">
        <v>14</v>
      </c>
      <c r="C4" s="2">
        <v>18787.72</v>
      </c>
      <c r="D4" s="3">
        <v>126.8</v>
      </c>
      <c r="E4" s="1">
        <v>148.16813880126185</v>
      </c>
      <c r="F4" s="1">
        <v>110516</v>
      </c>
      <c r="G4">
        <v>634</v>
      </c>
      <c r="H4" s="1">
        <v>174.31545741324922</v>
      </c>
    </row>
    <row r="5" spans="1:8" x14ac:dyDescent="0.35">
      <c r="A5" t="s">
        <v>3</v>
      </c>
      <c r="B5" t="s">
        <v>14</v>
      </c>
      <c r="C5" s="2">
        <v>57996.36</v>
      </c>
      <c r="D5" s="3">
        <v>163.62</v>
      </c>
      <c r="E5" s="1">
        <v>354.45764576457645</v>
      </c>
      <c r="F5" s="1">
        <v>322202</v>
      </c>
      <c r="G5">
        <v>909</v>
      </c>
      <c r="H5" s="1">
        <v>354.45764576457645</v>
      </c>
    </row>
    <row r="6" spans="1:8" x14ac:dyDescent="0.35">
      <c r="A6" t="s">
        <v>4</v>
      </c>
      <c r="B6" t="s">
        <v>14</v>
      </c>
      <c r="C6" s="2">
        <v>52918.720000000001</v>
      </c>
      <c r="D6" s="3">
        <v>159.4</v>
      </c>
      <c r="E6" s="1">
        <v>331.98695106649939</v>
      </c>
      <c r="F6" s="1">
        <v>330742</v>
      </c>
      <c r="G6">
        <v>797</v>
      </c>
      <c r="H6" s="1">
        <v>414.98368883312423</v>
      </c>
    </row>
    <row r="7" spans="1:8" x14ac:dyDescent="0.35">
      <c r="A7" t="s">
        <v>1</v>
      </c>
      <c r="B7" t="s">
        <v>15</v>
      </c>
      <c r="C7" s="2">
        <v>20239.8</v>
      </c>
      <c r="D7" s="3">
        <v>126</v>
      </c>
      <c r="E7" s="1">
        <v>160.63333333333333</v>
      </c>
      <c r="F7" s="1">
        <v>144570</v>
      </c>
      <c r="G7">
        <v>746</v>
      </c>
      <c r="H7" s="1">
        <v>193.79356568364611</v>
      </c>
    </row>
    <row r="8" spans="1:8" x14ac:dyDescent="0.35">
      <c r="A8" t="s">
        <v>2</v>
      </c>
      <c r="B8" t="s">
        <v>15</v>
      </c>
      <c r="C8" s="2">
        <v>53800</v>
      </c>
      <c r="D8" s="3">
        <v>140.08000000000001</v>
      </c>
      <c r="E8" s="1">
        <v>384.06624785836664</v>
      </c>
      <c r="F8" s="1">
        <v>269000</v>
      </c>
      <c r="G8">
        <v>824</v>
      </c>
      <c r="H8" s="1">
        <v>326.45631067961165</v>
      </c>
    </row>
    <row r="9" spans="1:8" x14ac:dyDescent="0.35">
      <c r="A9" t="s">
        <v>3</v>
      </c>
      <c r="B9" t="s">
        <v>15</v>
      </c>
      <c r="C9" s="2">
        <v>20114.8</v>
      </c>
      <c r="D9" s="3">
        <v>126.08</v>
      </c>
      <c r="E9" s="1">
        <v>159.53997461928932</v>
      </c>
      <c r="F9" s="1">
        <v>100574</v>
      </c>
      <c r="G9">
        <v>788</v>
      </c>
      <c r="H9" s="1">
        <v>127.63197969543147</v>
      </c>
    </row>
    <row r="10" spans="1:8" x14ac:dyDescent="0.35">
      <c r="A10" t="s">
        <v>4</v>
      </c>
      <c r="B10" t="s">
        <v>15</v>
      </c>
      <c r="C10" s="2">
        <v>52048.98</v>
      </c>
      <c r="D10" s="3">
        <v>94.64</v>
      </c>
      <c r="E10" s="1">
        <v>549.96808960270505</v>
      </c>
      <c r="F10" s="1">
        <v>289161</v>
      </c>
      <c r="G10">
        <v>676</v>
      </c>
      <c r="H10" s="1">
        <v>427.75295857988164</v>
      </c>
    </row>
    <row r="11" spans="1:8" x14ac:dyDescent="0.35">
      <c r="A11" t="s">
        <v>1</v>
      </c>
      <c r="B11" t="s">
        <v>16</v>
      </c>
      <c r="C11" s="2">
        <v>84306.04</v>
      </c>
      <c r="D11" s="3">
        <v>181</v>
      </c>
      <c r="E11" s="1">
        <v>465.77922651933699</v>
      </c>
      <c r="F11" s="1">
        <v>443716</v>
      </c>
      <c r="G11">
        <v>954</v>
      </c>
      <c r="H11" s="1">
        <v>465.11111111111109</v>
      </c>
    </row>
    <row r="12" spans="1:8" x14ac:dyDescent="0.35">
      <c r="A12" t="s">
        <v>2</v>
      </c>
      <c r="B12" t="s">
        <v>16</v>
      </c>
      <c r="C12" s="2">
        <v>35613.050000000003</v>
      </c>
      <c r="D12" s="3">
        <v>77.09</v>
      </c>
      <c r="E12" s="1">
        <v>461.96718121675963</v>
      </c>
      <c r="F12" s="1">
        <v>323755</v>
      </c>
      <c r="G12">
        <v>593</v>
      </c>
      <c r="H12" s="1">
        <v>545.96121416526137</v>
      </c>
    </row>
    <row r="13" spans="1:8" x14ac:dyDescent="0.35">
      <c r="A13" t="s">
        <v>3</v>
      </c>
      <c r="B13" t="s">
        <v>16</v>
      </c>
      <c r="C13" s="2">
        <v>44077.15</v>
      </c>
      <c r="D13" s="3">
        <v>95.2</v>
      </c>
      <c r="E13" s="1">
        <v>462.99527310924373</v>
      </c>
      <c r="F13" s="1">
        <v>339055</v>
      </c>
      <c r="G13">
        <v>560</v>
      </c>
      <c r="H13" s="1">
        <v>605.45535714285711</v>
      </c>
    </row>
    <row r="14" spans="1:8" x14ac:dyDescent="0.35">
      <c r="A14" t="s">
        <v>4</v>
      </c>
      <c r="B14" t="s">
        <v>16</v>
      </c>
      <c r="C14" s="2">
        <v>15897.4</v>
      </c>
      <c r="D14" s="3">
        <v>92.16</v>
      </c>
      <c r="E14" s="1">
        <v>172.49782986111111</v>
      </c>
      <c r="F14" s="1">
        <v>158974</v>
      </c>
      <c r="G14">
        <v>576</v>
      </c>
      <c r="H14" s="1">
        <v>275.99652777777777</v>
      </c>
    </row>
    <row r="15" spans="1:8" x14ac:dyDescent="0.35">
      <c r="A15" t="s">
        <v>1</v>
      </c>
      <c r="B15" t="s">
        <v>17</v>
      </c>
      <c r="C15" s="2">
        <v>60883.8</v>
      </c>
      <c r="D15" s="3">
        <v>141</v>
      </c>
      <c r="E15" s="1">
        <v>431.8</v>
      </c>
      <c r="F15" s="1">
        <v>358140</v>
      </c>
      <c r="G15">
        <v>882</v>
      </c>
      <c r="H15" s="1">
        <v>406.05442176870747</v>
      </c>
    </row>
    <row r="16" spans="1:8" x14ac:dyDescent="0.35">
      <c r="A16" t="s">
        <v>2</v>
      </c>
      <c r="B16" t="s">
        <v>17</v>
      </c>
      <c r="C16" s="2">
        <v>36773.11</v>
      </c>
      <c r="D16" s="3">
        <v>113.22</v>
      </c>
      <c r="E16" s="1">
        <v>324.79341105811693</v>
      </c>
      <c r="F16" s="1">
        <v>334301</v>
      </c>
      <c r="G16">
        <v>666</v>
      </c>
      <c r="H16" s="1">
        <v>501.95345345345345</v>
      </c>
    </row>
    <row r="17" spans="1:8" x14ac:dyDescent="0.35">
      <c r="A17" t="s">
        <v>3</v>
      </c>
      <c r="B17" t="s">
        <v>17</v>
      </c>
      <c r="C17" s="2">
        <v>69738.42</v>
      </c>
      <c r="D17" s="3">
        <v>67.099999999999994</v>
      </c>
      <c r="E17" s="1">
        <v>1039.3207153502235</v>
      </c>
      <c r="F17" s="1">
        <v>410226</v>
      </c>
      <c r="G17">
        <v>610</v>
      </c>
      <c r="H17" s="1">
        <v>672.50163934426234</v>
      </c>
    </row>
    <row r="18" spans="1:8" x14ac:dyDescent="0.35">
      <c r="A18" t="s">
        <v>4</v>
      </c>
      <c r="B18" t="s">
        <v>17</v>
      </c>
      <c r="C18" s="2">
        <v>22966.84</v>
      </c>
      <c r="D18" s="3">
        <v>105.84</v>
      </c>
      <c r="E18" s="1">
        <v>216.99584278155706</v>
      </c>
      <c r="F18" s="1">
        <v>176668</v>
      </c>
      <c r="G18">
        <v>756</v>
      </c>
      <c r="H18" s="1">
        <v>233.68783068783068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2E97-F24E-42AF-BFFA-BF4C5B624555}">
  <dimension ref="B1:J11"/>
  <sheetViews>
    <sheetView showGridLines="0" tabSelected="1" workbookViewId="0">
      <selection activeCell="I11" sqref="I11"/>
    </sheetView>
  </sheetViews>
  <sheetFormatPr defaultRowHeight="14.5" x14ac:dyDescent="0.35"/>
  <cols>
    <col min="2" max="2" width="12.54296875" hidden="1" customWidth="1"/>
    <col min="3" max="3" width="12.54296875" bestFit="1" customWidth="1"/>
    <col min="4" max="5" width="12.36328125" bestFit="1" customWidth="1"/>
    <col min="6" max="6" width="0.81640625" customWidth="1"/>
    <col min="10" max="10" width="0" hidden="1" customWidth="1"/>
  </cols>
  <sheetData>
    <row r="1" spans="2:10" x14ac:dyDescent="0.35">
      <c r="C1" s="24" t="s">
        <v>13</v>
      </c>
      <c r="D1" s="25" t="s">
        <v>17</v>
      </c>
    </row>
    <row r="2" spans="2:10" ht="15" thickBot="1" x14ac:dyDescent="0.4"/>
    <row r="3" spans="2:10" x14ac:dyDescent="0.35">
      <c r="C3" s="27"/>
      <c r="D3" s="16" t="s">
        <v>18</v>
      </c>
      <c r="E3" s="17" t="s">
        <v>19</v>
      </c>
      <c r="G3" s="29" t="s">
        <v>20</v>
      </c>
      <c r="J3" t="s">
        <v>23</v>
      </c>
    </row>
    <row r="4" spans="2:10" x14ac:dyDescent="0.35">
      <c r="C4" s="28"/>
      <c r="D4" s="5" t="s">
        <v>4</v>
      </c>
      <c r="E4" s="18" t="s">
        <v>3</v>
      </c>
      <c r="G4" s="30"/>
      <c r="J4" t="s">
        <v>14</v>
      </c>
    </row>
    <row r="5" spans="2:10" x14ac:dyDescent="0.35">
      <c r="B5" t="s">
        <v>11</v>
      </c>
      <c r="C5" s="19" t="s">
        <v>11</v>
      </c>
      <c r="D5" s="6">
        <f ca="1">SUMIFS(INDIRECT($B5),QTR,D$4,INDIRECT($C$1),$D$1)</f>
        <v>22966.84</v>
      </c>
      <c r="E5" s="20">
        <f ca="1">SUMIFS(INDIRECT($B5),QTR,E$4,INDIRECT($C$1),$D$1)</f>
        <v>69738.42</v>
      </c>
      <c r="G5" s="21">
        <f ca="1">D5/E5-1</f>
        <v>-0.67067163265241736</v>
      </c>
      <c r="J5" t="s">
        <v>15</v>
      </c>
    </row>
    <row r="6" spans="2:10" x14ac:dyDescent="0.35">
      <c r="B6" s="4" t="s">
        <v>7</v>
      </c>
      <c r="C6" s="11" t="s">
        <v>7</v>
      </c>
      <c r="D6" s="7">
        <f ca="1">SUMIFS(INDIRECT($B6),QTR,D$4,INDIRECT($C$1),$D$1)</f>
        <v>105.84</v>
      </c>
      <c r="E6" s="12">
        <f ca="1">SUMIFS(INDIRECT($B6),QTR,E$4,INDIRECT($C$1),$D$1)</f>
        <v>67.099999999999994</v>
      </c>
      <c r="G6" s="21">
        <f t="shared" ref="G6:G11" ca="1" si="0">D6/E6-1</f>
        <v>0.57734724292101358</v>
      </c>
      <c r="J6" t="s">
        <v>16</v>
      </c>
    </row>
    <row r="7" spans="2:10" ht="15" thickBot="1" x14ac:dyDescent="0.4">
      <c r="B7" s="4" t="s">
        <v>21</v>
      </c>
      <c r="C7" s="13" t="s">
        <v>9</v>
      </c>
      <c r="D7" s="14">
        <f ca="1">D5/D6</f>
        <v>216.99584278155706</v>
      </c>
      <c r="E7" s="15">
        <f ca="1">E5/E6</f>
        <v>1039.3207153502235</v>
      </c>
      <c r="G7" s="22">
        <f t="shared" ca="1" si="0"/>
        <v>-0.79121378071596005</v>
      </c>
      <c r="J7" t="s">
        <v>17</v>
      </c>
    </row>
    <row r="8" spans="2:10" ht="6" customHeight="1" thickBot="1" x14ac:dyDescent="0.4"/>
    <row r="9" spans="2:10" x14ac:dyDescent="0.35">
      <c r="B9" t="s">
        <v>5</v>
      </c>
      <c r="C9" s="8" t="s">
        <v>5</v>
      </c>
      <c r="D9" s="9">
        <f ca="1">SUMIFS(INDIRECT($B9),QTR,D$4,INDIRECT($C$1),$D$1)</f>
        <v>176668</v>
      </c>
      <c r="E9" s="10">
        <f ca="1">SUMIFS(INDIRECT($B9),QTR,E$4,INDIRECT($C$1),$D$1)</f>
        <v>410226</v>
      </c>
      <c r="G9" s="23">
        <f t="shared" ca="1" si="0"/>
        <v>-0.56933982731469968</v>
      </c>
    </row>
    <row r="10" spans="2:10" x14ac:dyDescent="0.35">
      <c r="B10" s="4" t="s">
        <v>6</v>
      </c>
      <c r="C10" s="11" t="s">
        <v>6</v>
      </c>
      <c r="D10" s="7">
        <f ca="1">SUMIFS(INDIRECT($B10),QTR,D$4,INDIRECT($C$1),$D$1)</f>
        <v>756</v>
      </c>
      <c r="E10" s="12">
        <f ca="1">SUMIFS(INDIRECT($B10),QTR,E$4,INDIRECT($C$1),$D$1)</f>
        <v>610</v>
      </c>
      <c r="G10" s="21">
        <f t="shared" ca="1" si="0"/>
        <v>0.23934426229508188</v>
      </c>
    </row>
    <row r="11" spans="2:10" ht="15" thickBot="1" x14ac:dyDescent="0.4">
      <c r="B11" s="4" t="s">
        <v>22</v>
      </c>
      <c r="C11" s="13" t="s">
        <v>12</v>
      </c>
      <c r="D11" s="14">
        <f ca="1">D9/D10</f>
        <v>233.68783068783068</v>
      </c>
      <c r="E11" s="15">
        <f ca="1">E9/E10</f>
        <v>672.50163934426234</v>
      </c>
      <c r="G11" s="22">
        <f t="shared" ca="1" si="0"/>
        <v>-0.65250964902376563</v>
      </c>
    </row>
  </sheetData>
  <mergeCells count="2">
    <mergeCell ref="C3:C4"/>
    <mergeCell ref="G3:G4"/>
  </mergeCells>
  <conditionalFormatting sqref="G5: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C2 D1" xr:uid="{030E96A0-7A6E-445A-9D9D-482A222E4EE0}">
      <formula1>$J$3:$J$7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SRIVASTAVA</dc:creator>
  <cp:lastModifiedBy>PRIYANKA SRIVASTAVA</cp:lastModifiedBy>
  <dcterms:created xsi:type="dcterms:W3CDTF">2022-11-23T14:11:00Z</dcterms:created>
  <dcterms:modified xsi:type="dcterms:W3CDTF">2022-11-24T04:20:03Z</dcterms:modified>
</cp:coreProperties>
</file>